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<sst xmlns="http://schemas.openxmlformats.org/spreadsheetml/2006/main" count="39" uniqueCount="39">
  <si>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</si>
  <si>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</si>
  <si>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</si>
  <si>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</si>
  <si>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</si>
  <si>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</si>
  <si>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</si>
  <si>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</si>
  <si>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</si>
  <si>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</si>
  <si>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</si>
  <si>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</si>
  <si>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</si>
  <si>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</si>
  <si>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</si>
  <si>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</si>
  <si>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</si>
  <si>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</si>
  <si>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</si>
  <si>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</si>
  <si>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</si>
  <si>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</si>
  <si>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</si>
  <si>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 xml:space="preserve">   DEPARTAMENTO ALBAÑILERIA</t>
  </si>
  <si>
    <t xml:space="preserve">   DEPARTAMENTO MANTENIMIENTO</t>
  </si>
  <si>
    <t xml:space="preserve">   DEPARTAMENTO PETAR</t>
  </si>
  <si>
    <t xml:space="preserve">   DEPARTAMENTO CONTABILIDAD</t>
  </si>
  <si>
    <t xml:space="preserve">   DEPARTAMENTO COBROS</t>
  </si>
  <si>
    <t xml:space="preserve">   DIRECCION JURIDICA</t>
  </si>
  <si>
    <t xml:space="preserve">   DIRECCION OPERATIVA</t>
  </si>
  <si>
    <t xml:space="preserve">   UNIDAD DE TRANSPARENCIA</t>
  </si>
  <si>
    <t xml:space="preserve">   DEPARTAMENTO DE PLANEACION PROYECTOS Y  PRESUPUESTOS</t>
  </si>
  <si>
    <t xml:space="preserve">   DEPARTAMENTO DE CARTOGRAFIA DIGITAL Y SISTEMAS DE INFORMACION GEOGRAFICA</t>
  </si>
  <si>
    <t xml:space="preserve">   DEPARTAMENTO DE CONTRALORIA INTERNA</t>
  </si>
  <si>
    <t xml:space="preserve">   DEPARTAMENTO DE TESORERIA</t>
  </si>
  <si>
    <t xml:space="preserve">   DEPARTAMENTO DE CONTRATOS</t>
  </si>
  <si>
    <t>Formato LDF-7</t>
  </si>
  <si>
    <t xml:space="preserve">Del 1 de Enero al 31 de Diciembre de 2019 (b)
</t>
  </si>
  <si>
    <t>CUENTA PÚBLICA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</si>
</sst>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wrapText="1"/>
    </xf>
    <xf numFmtId="44" fontId="39" fillId="0" borderId="13" xfId="49" applyFont="1" applyBorder="1" applyAlignment="1">
      <alignment horizontal="right" vertical="center" wrapText="1"/>
    </xf>
    <xf numFmtId="44" fontId="40" fillId="0" borderId="11" xfId="49" applyFont="1" applyBorder="1" applyAlignment="1">
      <alignment horizontal="right" vertical="center" wrapText="1"/>
    </xf>
    <xf numFmtId="44" fontId="40" fillId="0" borderId="14" xfId="49" applyFont="1" applyBorder="1" applyAlignment="1">
      <alignment horizontal="right" vertical="center"/>
    </xf>
    <xf numFmtId="44" fontId="40" fillId="0" borderId="14" xfId="49" applyFont="1" applyBorder="1" applyAlignment="1">
      <alignment horizontal="right" vertical="center" wrapText="1"/>
    </xf>
    <xf numFmtId="44" fontId="39" fillId="0" borderId="11" xfId="49" applyFont="1" applyBorder="1" applyAlignment="1">
      <alignment horizontal="right" vertical="center" wrapText="1"/>
    </xf>
    <xf numFmtId="44" fontId="39" fillId="0" borderId="14" xfId="49" applyFont="1" applyBorder="1" applyAlignment="1">
      <alignment horizontal="right" vertical="center" wrapText="1"/>
    </xf>
    <xf numFmtId="44" fontId="40" fillId="0" borderId="10" xfId="49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114300</xdr:rowOff>
    </xdr:from>
    <xdr:to>
      <xdr:col>1</xdr:col>
      <xdr:colOff>1752600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048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2</xdr:row>
      <xdr:rowOff>57150</xdr:rowOff>
    </xdr:from>
    <xdr:to>
      <xdr:col>7</xdr:col>
      <xdr:colOff>342900</xdr:colOff>
      <xdr:row>5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8143875" y="44767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9525</xdr:rowOff>
    </xdr:from>
    <xdr:to>
      <xdr:col>7</xdr:col>
      <xdr:colOff>819150</xdr:colOff>
      <xdr:row>7</xdr:row>
      <xdr:rowOff>28575</xdr:rowOff>
    </xdr:to>
    <xdr:sp>
      <xdr:nvSpPr>
        <xdr:cNvPr id="3" name="Conector recto 3"/>
        <xdr:cNvSpPr>
          <a:spLocks/>
        </xdr:cNvSpPr>
      </xdr:nvSpPr>
      <xdr:spPr>
        <a:xfrm flipV="1">
          <a:off x="304800" y="1390650"/>
          <a:ext cx="9639300" cy="1905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266700</xdr:colOff>
      <xdr:row>44</xdr:row>
      <xdr:rowOff>0</xdr:rowOff>
    </xdr:from>
    <xdr:ext cx="8724900" cy="247650"/>
    <xdr:sp>
      <xdr:nvSpPr>
        <xdr:cNvPr id="4" name="CuadroTexto 9"/>
        <xdr:cNvSpPr txBox="1">
          <a:spLocks noChangeArrowheads="1"/>
        </xdr:cNvSpPr>
      </xdr:nvSpPr>
      <xdr:spPr>
        <a:xfrm>
          <a:off x="561975" y="8610600"/>
          <a:ext cx="8724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 y responsabilidad del emisor."</a:t>
          </a:r>
        </a:p>
      </xdr:txBody>
    </xdr:sp>
    <xdr:clientData/>
  </xdr:oneCellAnchor>
  <xdr:twoCellAnchor>
    <xdr:from>
      <xdr:col>5</xdr:col>
      <xdr:colOff>209550</xdr:colOff>
      <xdr:row>53</xdr:row>
      <xdr:rowOff>9525</xdr:rowOff>
    </xdr:from>
    <xdr:to>
      <xdr:col>8</xdr:col>
      <xdr:colOff>0</xdr:colOff>
      <xdr:row>59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696200" y="10334625"/>
          <a:ext cx="22479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1</xdr:col>
      <xdr:colOff>4181475</xdr:colOff>
      <xdr:row>52</xdr:row>
      <xdr:rowOff>171450</xdr:rowOff>
    </xdr:from>
    <xdr:to>
      <xdr:col>3</xdr:col>
      <xdr:colOff>400050</xdr:colOff>
      <xdr:row>59</xdr:row>
      <xdr:rowOff>171450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476750" y="10306050"/>
          <a:ext cx="17716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54</xdr:row>
      <xdr:rowOff>76200</xdr:rowOff>
    </xdr:from>
    <xdr:to>
      <xdr:col>1</xdr:col>
      <xdr:colOff>2143125</xdr:colOff>
      <xdr:row>57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0" y="10591800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0</xdr:colOff>
      <xdr:row>83</xdr:row>
      <xdr:rowOff>57150</xdr:rowOff>
    </xdr:from>
    <xdr:to>
      <xdr:col>7</xdr:col>
      <xdr:colOff>723900</xdr:colOff>
      <xdr:row>87</xdr:row>
      <xdr:rowOff>47625</xdr:rowOff>
    </xdr:to>
    <xdr:grpSp>
      <xdr:nvGrpSpPr>
        <xdr:cNvPr id="8" name="Grupo 10"/>
        <xdr:cNvGrpSpPr>
          <a:grpSpLocks/>
        </xdr:cNvGrpSpPr>
      </xdr:nvGrpSpPr>
      <xdr:grpSpPr>
        <a:xfrm rot="10800000">
          <a:off x="0" y="16097250"/>
          <a:ext cx="9848850" cy="752475"/>
          <a:chOff x="0" y="-32058"/>
          <a:chExt cx="7315200" cy="1234578"/>
        </a:xfrm>
        <a:solidFill>
          <a:srgbClr val="FFFFFF"/>
        </a:solidFill>
      </xdr:grpSpPr>
      <xdr:sp>
        <xdr:nvSpPr>
          <xdr:cNvPr id="9" name="Rectángulo 51"/>
          <xdr:cNvSpPr>
            <a:spLocks/>
          </xdr:cNvSpPr>
        </xdr:nvSpPr>
        <xdr:spPr>
          <a:xfrm>
            <a:off x="0" y="78437"/>
            <a:ext cx="7315200" cy="1124083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ángulo 15"/>
          <xdr:cNvSpPr>
            <a:spLocks/>
          </xdr:cNvSpPr>
        </xdr:nvSpPr>
        <xdr:spPr>
          <a:xfrm>
            <a:off x="0" y="-32058"/>
            <a:ext cx="7315200" cy="1216059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F82" sqref="F82"/>
    </sheetView>
  </sheetViews>
  <sheetFormatPr defaultColWidth="11.00390625" defaultRowHeight="15"/>
  <cols>
    <col min="1" max="1" width="4.421875" style="5" customWidth="1"/>
    <col min="2" max="2" width="71.00390625" style="5" customWidth="1"/>
    <col min="3" max="8" width="12.28125" style="5" customWidth="1"/>
    <col min="9" max="16384" width="11.00390625" style="5" customWidth="1"/>
  </cols>
  <sheetData>
    <row r="1" spans="7:8" ht="15">
      <c r="G1" s="17" t="s">
        <v>36</v>
      </c>
      <c r="H1" s="17"/>
    </row>
    <row r="2" spans="2:8" ht="15.75" customHeight="1">
      <c r="B2" s="29" t="s">
        <v>38</v>
      </c>
      <c r="C2" s="30"/>
      <c r="D2" s="30"/>
      <c r="E2" s="30"/>
      <c r="F2" s="30"/>
      <c r="G2" s="30"/>
      <c r="H2" s="31"/>
    </row>
    <row r="3" spans="2:8" ht="12.75">
      <c r="B3" s="23" t="s">
        <v>14</v>
      </c>
      <c r="C3" s="24"/>
      <c r="D3" s="24"/>
      <c r="E3" s="24"/>
      <c r="F3" s="24"/>
      <c r="G3" s="24"/>
      <c r="H3" s="25"/>
    </row>
    <row r="4" spans="2:8" ht="12.75">
      <c r="B4" s="23" t="s">
        <v>0</v>
      </c>
      <c r="C4" s="24"/>
      <c r="D4" s="24"/>
      <c r="E4" s="24"/>
      <c r="F4" s="24"/>
      <c r="G4" s="24"/>
      <c r="H4" s="25"/>
    </row>
    <row r="5" spans="2:8" ht="12.75">
      <c r="B5" s="23" t="s">
        <v>1</v>
      </c>
      <c r="C5" s="24"/>
      <c r="D5" s="24"/>
      <c r="E5" s="24"/>
      <c r="F5" s="24"/>
      <c r="G5" s="24"/>
      <c r="H5" s="25"/>
    </row>
    <row r="6" spans="2:8" ht="27" customHeight="1">
      <c r="B6" s="23" t="s">
        <v>37</v>
      </c>
      <c r="C6" s="24"/>
      <c r="D6" s="24"/>
      <c r="E6" s="24"/>
      <c r="F6" s="24"/>
      <c r="G6" s="24"/>
      <c r="H6" s="25"/>
    </row>
    <row r="7" spans="2:8" ht="12.75">
      <c r="B7" s="26" t="s">
        <v>2</v>
      </c>
      <c r="C7" s="27"/>
      <c r="D7" s="27"/>
      <c r="E7" s="27"/>
      <c r="F7" s="27"/>
      <c r="G7" s="27"/>
      <c r="H7" s="28"/>
    </row>
    <row r="8" spans="2:8" ht="18" customHeight="1" thickBot="1">
      <c r="B8" s="18" t="s">
        <v>3</v>
      </c>
      <c r="C8" s="20" t="s">
        <v>4</v>
      </c>
      <c r="D8" s="21"/>
      <c r="E8" s="21"/>
      <c r="F8" s="21"/>
      <c r="G8" s="22"/>
      <c r="H8" s="18" t="s">
        <v>5</v>
      </c>
    </row>
    <row r="9" spans="2:8" ht="26.25" thickBot="1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9"/>
    </row>
    <row r="10" spans="2:8" ht="15" customHeight="1">
      <c r="B10" s="2" t="s">
        <v>12</v>
      </c>
      <c r="C10" s="10">
        <f aca="true" t="shared" si="0" ref="C10:H10">SUM(C11:C31)</f>
        <v>70393321.87</v>
      </c>
      <c r="D10" s="10">
        <f t="shared" si="0"/>
        <v>-1.4551915228366852E-10</v>
      </c>
      <c r="E10" s="10">
        <f t="shared" si="0"/>
        <v>70393321.87</v>
      </c>
      <c r="F10" s="10">
        <f t="shared" si="0"/>
        <v>52252003.12000001</v>
      </c>
      <c r="G10" s="10">
        <f t="shared" si="0"/>
        <v>50639209.88</v>
      </c>
      <c r="H10" s="10">
        <f t="shared" si="0"/>
        <v>18141318.749999996</v>
      </c>
    </row>
    <row r="11" spans="2:8" ht="15" customHeight="1">
      <c r="B11" s="7" t="s">
        <v>15</v>
      </c>
      <c r="C11" s="11">
        <v>5972000</v>
      </c>
      <c r="D11" s="11">
        <v>-309276.72</v>
      </c>
      <c r="E11" s="11">
        <f aca="true" t="shared" si="1" ref="E11:E31">C11+D11</f>
        <v>5662723.28</v>
      </c>
      <c r="F11" s="11">
        <v>4973002</v>
      </c>
      <c r="G11" s="11">
        <v>4973002</v>
      </c>
      <c r="H11" s="12">
        <f aca="true" t="shared" si="2" ref="H11:H31">E11-F11</f>
        <v>689721.2800000003</v>
      </c>
    </row>
    <row r="12" spans="2:8" ht="15" customHeight="1">
      <c r="B12" s="7" t="s">
        <v>16</v>
      </c>
      <c r="C12" s="13">
        <v>801700</v>
      </c>
      <c r="D12" s="13">
        <v>10000</v>
      </c>
      <c r="E12" s="13">
        <f t="shared" si="1"/>
        <v>811700</v>
      </c>
      <c r="F12" s="13">
        <v>567505.16</v>
      </c>
      <c r="G12" s="13">
        <v>567505.16</v>
      </c>
      <c r="H12" s="12">
        <f t="shared" si="2"/>
        <v>244194.83999999997</v>
      </c>
    </row>
    <row r="13" spans="2:8" ht="15" customHeight="1">
      <c r="B13" s="7" t="s">
        <v>17</v>
      </c>
      <c r="C13" s="13">
        <v>297300</v>
      </c>
      <c r="D13" s="13">
        <v>0</v>
      </c>
      <c r="E13" s="13">
        <f t="shared" si="1"/>
        <v>297300</v>
      </c>
      <c r="F13" s="13">
        <v>223016.11</v>
      </c>
      <c r="G13" s="13">
        <v>223016.11</v>
      </c>
      <c r="H13" s="12">
        <f t="shared" si="2"/>
        <v>74283.89000000001</v>
      </c>
    </row>
    <row r="14" spans="2:8" ht="15" customHeight="1">
      <c r="B14" s="7" t="s">
        <v>18</v>
      </c>
      <c r="C14" s="13">
        <v>10440084.6</v>
      </c>
      <c r="D14" s="13">
        <v>1009762.07</v>
      </c>
      <c r="E14" s="13">
        <f t="shared" si="1"/>
        <v>11449846.67</v>
      </c>
      <c r="F14" s="13">
        <v>8407193.1</v>
      </c>
      <c r="G14" s="13">
        <v>6794399.86</v>
      </c>
      <c r="H14" s="12">
        <f t="shared" si="2"/>
        <v>3042653.5700000003</v>
      </c>
    </row>
    <row r="15" spans="2:8" ht="15" customHeight="1">
      <c r="B15" s="7" t="s">
        <v>19</v>
      </c>
      <c r="C15" s="13">
        <v>11209200</v>
      </c>
      <c r="D15" s="13">
        <v>-1002466.69</v>
      </c>
      <c r="E15" s="13">
        <f t="shared" si="1"/>
        <v>10206733.31</v>
      </c>
      <c r="F15" s="13">
        <v>8076794.84</v>
      </c>
      <c r="G15" s="13">
        <v>8076794.84</v>
      </c>
      <c r="H15" s="12">
        <f t="shared" si="2"/>
        <v>2129938.4700000007</v>
      </c>
    </row>
    <row r="16" spans="2:8" ht="15" customHeight="1">
      <c r="B16" s="7" t="s">
        <v>20</v>
      </c>
      <c r="C16" s="13">
        <v>7569700</v>
      </c>
      <c r="D16" s="13">
        <v>-1150578.26</v>
      </c>
      <c r="E16" s="13">
        <f t="shared" si="1"/>
        <v>6419121.74</v>
      </c>
      <c r="F16" s="13">
        <v>719628.06</v>
      </c>
      <c r="G16" s="13">
        <v>719628.06</v>
      </c>
      <c r="H16" s="12">
        <f t="shared" si="2"/>
        <v>5699493.68</v>
      </c>
    </row>
    <row r="17" spans="2:8" ht="15" customHeight="1">
      <c r="B17" s="7" t="s">
        <v>21</v>
      </c>
      <c r="C17" s="13">
        <v>14514000</v>
      </c>
      <c r="D17" s="13">
        <v>276454.56</v>
      </c>
      <c r="E17" s="13">
        <f t="shared" si="1"/>
        <v>14790454.56</v>
      </c>
      <c r="F17" s="13">
        <v>14182049.07</v>
      </c>
      <c r="G17" s="13">
        <v>14182049.07</v>
      </c>
      <c r="H17" s="12">
        <f t="shared" si="2"/>
        <v>608405.4900000002</v>
      </c>
    </row>
    <row r="18" spans="2:8" ht="15" customHeight="1">
      <c r="B18" s="7" t="s">
        <v>22</v>
      </c>
      <c r="C18" s="13">
        <v>7264750</v>
      </c>
      <c r="D18" s="13">
        <v>502597.94</v>
      </c>
      <c r="E18" s="13">
        <f t="shared" si="1"/>
        <v>7767347.94</v>
      </c>
      <c r="F18" s="13">
        <v>5337051.54</v>
      </c>
      <c r="G18" s="13">
        <v>5337051.54</v>
      </c>
      <c r="H18" s="12">
        <f t="shared" si="2"/>
        <v>2430296.4000000004</v>
      </c>
    </row>
    <row r="19" spans="2:8" ht="15" customHeight="1">
      <c r="B19" s="6" t="s">
        <v>23</v>
      </c>
      <c r="C19" s="13">
        <v>1194000</v>
      </c>
      <c r="D19" s="13">
        <v>-50483.43</v>
      </c>
      <c r="E19" s="13">
        <f t="shared" si="1"/>
        <v>1143516.57</v>
      </c>
      <c r="F19" s="13">
        <v>724047.25</v>
      </c>
      <c r="G19" s="13">
        <v>724047.25</v>
      </c>
      <c r="H19" s="13">
        <f t="shared" si="2"/>
        <v>419469.32000000007</v>
      </c>
    </row>
    <row r="20" spans="2:8" ht="15" customHeight="1">
      <c r="B20" s="6" t="s">
        <v>24</v>
      </c>
      <c r="C20" s="13">
        <v>1351557.33</v>
      </c>
      <c r="D20" s="13">
        <v>24000</v>
      </c>
      <c r="E20" s="13">
        <f t="shared" si="1"/>
        <v>1375557.33</v>
      </c>
      <c r="F20" s="13">
        <v>1063630.4</v>
      </c>
      <c r="G20" s="13">
        <v>1063630.4</v>
      </c>
      <c r="H20" s="13">
        <f t="shared" si="2"/>
        <v>311926.93000000017</v>
      </c>
    </row>
    <row r="21" spans="2:8" ht="15" customHeight="1">
      <c r="B21" s="6" t="s">
        <v>25</v>
      </c>
      <c r="C21" s="13">
        <v>3262929.94</v>
      </c>
      <c r="D21" s="13">
        <v>10000</v>
      </c>
      <c r="E21" s="13">
        <f t="shared" si="1"/>
        <v>3272929.94</v>
      </c>
      <c r="F21" s="13">
        <v>2403836.32</v>
      </c>
      <c r="G21" s="13">
        <v>2403836.32</v>
      </c>
      <c r="H21" s="13">
        <f t="shared" si="2"/>
        <v>869093.6200000001</v>
      </c>
    </row>
    <row r="22" spans="2:8" ht="15" customHeight="1">
      <c r="B22" s="6" t="s">
        <v>26</v>
      </c>
      <c r="C22" s="13">
        <v>2469000</v>
      </c>
      <c r="D22" s="13">
        <v>0</v>
      </c>
      <c r="E22" s="13">
        <f t="shared" si="1"/>
        <v>2469000</v>
      </c>
      <c r="F22" s="13">
        <v>1668750.02</v>
      </c>
      <c r="G22" s="13">
        <v>1668750.02</v>
      </c>
      <c r="H22" s="13">
        <f t="shared" si="2"/>
        <v>800249.98</v>
      </c>
    </row>
    <row r="23" spans="2:8" ht="15" customHeight="1">
      <c r="B23" s="6" t="s">
        <v>27</v>
      </c>
      <c r="C23" s="13">
        <v>510400</v>
      </c>
      <c r="D23" s="13">
        <v>136732.77</v>
      </c>
      <c r="E23" s="13">
        <f t="shared" si="1"/>
        <v>647132.77</v>
      </c>
      <c r="F23" s="13">
        <v>536719.8</v>
      </c>
      <c r="G23" s="13">
        <v>536719.8</v>
      </c>
      <c r="H23" s="13">
        <f t="shared" si="2"/>
        <v>110412.96999999997</v>
      </c>
    </row>
    <row r="24" spans="2:8" ht="15" customHeight="1">
      <c r="B24" s="6" t="s">
        <v>28</v>
      </c>
      <c r="C24" s="13">
        <v>742000</v>
      </c>
      <c r="D24" s="13">
        <v>32000</v>
      </c>
      <c r="E24" s="13">
        <f t="shared" si="1"/>
        <v>774000</v>
      </c>
      <c r="F24" s="13">
        <v>573900.28</v>
      </c>
      <c r="G24" s="13">
        <v>573900.28</v>
      </c>
      <c r="H24" s="13">
        <f t="shared" si="2"/>
        <v>200099.71999999997</v>
      </c>
    </row>
    <row r="25" spans="2:8" ht="15" customHeight="1">
      <c r="B25" s="6" t="s">
        <v>29</v>
      </c>
      <c r="C25" s="13">
        <v>682800</v>
      </c>
      <c r="D25" s="13">
        <v>253612.93</v>
      </c>
      <c r="E25" s="13">
        <f t="shared" si="1"/>
        <v>936412.9299999999</v>
      </c>
      <c r="F25" s="13">
        <v>829420.1</v>
      </c>
      <c r="G25" s="13">
        <v>829420.1</v>
      </c>
      <c r="H25" s="13">
        <f t="shared" si="2"/>
        <v>106992.82999999996</v>
      </c>
    </row>
    <row r="26" spans="2:8" ht="15" customHeight="1">
      <c r="B26" s="6" t="s">
        <v>30</v>
      </c>
      <c r="C26" s="13">
        <v>24000</v>
      </c>
      <c r="D26" s="13">
        <v>14000</v>
      </c>
      <c r="E26" s="13">
        <f t="shared" si="1"/>
        <v>38000</v>
      </c>
      <c r="F26" s="13">
        <v>15116.67</v>
      </c>
      <c r="G26" s="13">
        <v>15116.67</v>
      </c>
      <c r="H26" s="13">
        <f t="shared" si="2"/>
        <v>22883.33</v>
      </c>
    </row>
    <row r="27" spans="2:8" s="9" customFormat="1" ht="15" customHeight="1">
      <c r="B27" s="6" t="s">
        <v>31</v>
      </c>
      <c r="C27" s="13">
        <v>204000</v>
      </c>
      <c r="D27" s="13">
        <v>6000</v>
      </c>
      <c r="E27" s="13">
        <f t="shared" si="1"/>
        <v>210000</v>
      </c>
      <c r="F27" s="13">
        <v>184515.21</v>
      </c>
      <c r="G27" s="13">
        <v>184515.21</v>
      </c>
      <c r="H27" s="13">
        <f t="shared" si="2"/>
        <v>25484.790000000008</v>
      </c>
    </row>
    <row r="28" spans="2:8" s="9" customFormat="1" ht="15" customHeight="1">
      <c r="B28" s="6" t="s">
        <v>32</v>
      </c>
      <c r="C28" s="13">
        <v>353000</v>
      </c>
      <c r="D28" s="13">
        <v>19000</v>
      </c>
      <c r="E28" s="13">
        <f t="shared" si="1"/>
        <v>372000</v>
      </c>
      <c r="F28" s="13">
        <v>291144.2</v>
      </c>
      <c r="G28" s="13">
        <v>291144.2</v>
      </c>
      <c r="H28" s="13">
        <f t="shared" si="2"/>
        <v>80855.79999999999</v>
      </c>
    </row>
    <row r="29" spans="2:8" ht="15" customHeight="1">
      <c r="B29" s="6" t="s">
        <v>33</v>
      </c>
      <c r="C29" s="13">
        <v>507400</v>
      </c>
      <c r="D29" s="13">
        <v>80000</v>
      </c>
      <c r="E29" s="13">
        <f t="shared" si="1"/>
        <v>587400</v>
      </c>
      <c r="F29" s="13">
        <v>532433.7</v>
      </c>
      <c r="G29" s="13">
        <v>532433.7</v>
      </c>
      <c r="H29" s="13">
        <f t="shared" si="2"/>
        <v>54966.30000000005</v>
      </c>
    </row>
    <row r="30" spans="2:8" ht="15" customHeight="1">
      <c r="B30" s="6" t="s">
        <v>34</v>
      </c>
      <c r="C30" s="13">
        <v>500100</v>
      </c>
      <c r="D30" s="13">
        <v>137644.83</v>
      </c>
      <c r="E30" s="13">
        <f t="shared" si="1"/>
        <v>637744.83</v>
      </c>
      <c r="F30" s="13">
        <v>520913.15</v>
      </c>
      <c r="G30" s="13">
        <v>520913.15</v>
      </c>
      <c r="H30" s="13">
        <f t="shared" si="2"/>
        <v>116831.67999999993</v>
      </c>
    </row>
    <row r="31" spans="2:8" ht="15" customHeight="1">
      <c r="B31" s="6" t="s">
        <v>35</v>
      </c>
      <c r="C31" s="13">
        <v>523400</v>
      </c>
      <c r="D31" s="13">
        <v>1000</v>
      </c>
      <c r="E31" s="13">
        <f t="shared" si="1"/>
        <v>524400</v>
      </c>
      <c r="F31" s="13">
        <v>421336.14</v>
      </c>
      <c r="G31" s="13">
        <v>421336.14</v>
      </c>
      <c r="H31" s="13">
        <f t="shared" si="2"/>
        <v>103063.85999999999</v>
      </c>
    </row>
    <row r="32" spans="2:8" s="8" customFormat="1" ht="15" customHeight="1">
      <c r="B32" s="3" t="s">
        <v>13</v>
      </c>
      <c r="C32" s="14">
        <f aca="true" t="shared" si="3" ref="C32:H32">SUM(C33:C40)</f>
        <v>0</v>
      </c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</row>
    <row r="33" spans="2:8" ht="15" customHeight="1">
      <c r="B33" s="7"/>
      <c r="C33" s="11"/>
      <c r="D33" s="11"/>
      <c r="E33" s="11"/>
      <c r="F33" s="11"/>
      <c r="G33" s="11"/>
      <c r="H33" s="12">
        <f aca="true" t="shared" si="4" ref="H33:H41">E33-F33</f>
        <v>0</v>
      </c>
    </row>
    <row r="34" spans="2:8" ht="15" customHeight="1">
      <c r="B34" s="7"/>
      <c r="C34" s="11"/>
      <c r="D34" s="11"/>
      <c r="E34" s="11"/>
      <c r="F34" s="11"/>
      <c r="G34" s="11"/>
      <c r="H34" s="12">
        <f t="shared" si="4"/>
        <v>0</v>
      </c>
    </row>
    <row r="35" spans="2:8" ht="15" customHeight="1">
      <c r="B35" s="7"/>
      <c r="C35" s="11"/>
      <c r="D35" s="11"/>
      <c r="E35" s="11"/>
      <c r="F35" s="11"/>
      <c r="G35" s="11"/>
      <c r="H35" s="12">
        <f t="shared" si="4"/>
        <v>0</v>
      </c>
    </row>
    <row r="36" spans="2:8" ht="15" customHeight="1">
      <c r="B36" s="7"/>
      <c r="C36" s="11"/>
      <c r="D36" s="11"/>
      <c r="E36" s="11"/>
      <c r="F36" s="11"/>
      <c r="G36" s="11"/>
      <c r="H36" s="12">
        <f t="shared" si="4"/>
        <v>0</v>
      </c>
    </row>
    <row r="37" spans="2:8" ht="15" customHeight="1">
      <c r="B37" s="7"/>
      <c r="C37" s="13"/>
      <c r="D37" s="13"/>
      <c r="E37" s="13"/>
      <c r="F37" s="13"/>
      <c r="G37" s="13"/>
      <c r="H37" s="12">
        <f t="shared" si="4"/>
        <v>0</v>
      </c>
    </row>
    <row r="38" spans="2:8" ht="15" customHeight="1">
      <c r="B38" s="7"/>
      <c r="C38" s="13"/>
      <c r="D38" s="13"/>
      <c r="E38" s="13"/>
      <c r="F38" s="13"/>
      <c r="G38" s="13"/>
      <c r="H38" s="12">
        <f t="shared" si="4"/>
        <v>0</v>
      </c>
    </row>
    <row r="39" spans="2:8" ht="15" customHeight="1">
      <c r="B39" s="7"/>
      <c r="C39" s="13"/>
      <c r="D39" s="13"/>
      <c r="E39" s="13"/>
      <c r="F39" s="13"/>
      <c r="G39" s="13"/>
      <c r="H39" s="12">
        <f t="shared" si="4"/>
        <v>0</v>
      </c>
    </row>
    <row r="40" spans="2:8" ht="15" customHeight="1">
      <c r="B40" s="7"/>
      <c r="C40" s="13"/>
      <c r="D40" s="13"/>
      <c r="E40" s="13"/>
      <c r="F40" s="13"/>
      <c r="G40" s="13"/>
      <c r="H40" s="12">
        <f t="shared" si="4"/>
        <v>0</v>
      </c>
    </row>
    <row r="41" spans="2:8" ht="15" customHeight="1">
      <c r="B41" s="6"/>
      <c r="C41" s="13"/>
      <c r="D41" s="13"/>
      <c r="E41" s="13"/>
      <c r="F41" s="13"/>
      <c r="G41" s="13"/>
      <c r="H41" s="12">
        <f t="shared" si="4"/>
        <v>0</v>
      </c>
    </row>
    <row r="42" spans="2:8" ht="15" customHeight="1">
      <c r="B42" s="2" t="s">
        <v>11</v>
      </c>
      <c r="C42" s="15">
        <f aca="true" t="shared" si="5" ref="C42:H42">C10+C32</f>
        <v>70393321.87</v>
      </c>
      <c r="D42" s="15">
        <f t="shared" si="5"/>
        <v>-1.4551915228366852E-10</v>
      </c>
      <c r="E42" s="15">
        <f t="shared" si="5"/>
        <v>70393321.87</v>
      </c>
      <c r="F42" s="15">
        <f t="shared" si="5"/>
        <v>52252003.12000001</v>
      </c>
      <c r="G42" s="15">
        <f t="shared" si="5"/>
        <v>50639209.88</v>
      </c>
      <c r="H42" s="15">
        <f t="shared" si="5"/>
        <v>18141318.749999996</v>
      </c>
    </row>
    <row r="43" spans="2:8" ht="15" customHeight="1" thickBot="1">
      <c r="B43" s="4"/>
      <c r="C43" s="16"/>
      <c r="D43" s="16"/>
      <c r="E43" s="16"/>
      <c r="F43" s="16"/>
      <c r="G43" s="16"/>
      <c r="H43" s="16"/>
    </row>
  </sheetData>
  <sheetProtection/>
  <mergeCells count="10">
    <mergeCell ref="G1:H1"/>
    <mergeCell ref="B8:B9"/>
    <mergeCell ref="C8:G8"/>
    <mergeCell ref="H8:H9"/>
    <mergeCell ref="B3:H3"/>
    <mergeCell ref="B4:H4"/>
    <mergeCell ref="B5:H5"/>
    <mergeCell ref="B6:H6"/>
    <mergeCell ref="B7:H7"/>
    <mergeCell ref="B2:H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2020-03-18T16:25:48Z</cp:lastPrinted>
  <dcterms:created xsi:type="dcterms:W3CDTF">2016-10-11T20:43:07Z</dcterms:created>
  <dcterms:modified xsi:type="dcterms:W3CDTF">2020-03-18T16:26:03Z</dcterms:modified>
  <cp:category/>
  <cp:version/>
  <cp:contentType/>
  <cp:contentStatus/>
</cp:coreProperties>
</file>