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CUENTA PUBLICA 2019\4.3 INFORMACION PRESUPUESTARIA\INGRESOS\"/>
    </mc:Choice>
  </mc:AlternateContent>
  <xr:revisionPtr revIDLastSave="0" documentId="13_ncr:1_{46F7EFD0-4D6F-4ED0-B494-48994B0FB3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P-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" l="1"/>
  <c r="H43" i="1"/>
  <c r="F43" i="1"/>
  <c r="E43" i="1"/>
  <c r="J41" i="1"/>
  <c r="G41" i="1"/>
  <c r="J38" i="1"/>
  <c r="G38" i="1"/>
  <c r="J37" i="1"/>
  <c r="G37" i="1"/>
  <c r="J36" i="1"/>
  <c r="G36" i="1"/>
  <c r="J35" i="1"/>
  <c r="G35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J43" i="1" s="1"/>
  <c r="G26" i="1"/>
  <c r="G43" i="1" s="1"/>
  <c r="I20" i="1"/>
  <c r="H20" i="1"/>
  <c r="F20" i="1"/>
  <c r="E20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G20" i="1" s="1"/>
  <c r="J9" i="1"/>
  <c r="J20" i="1" s="1"/>
  <c r="G9" i="1"/>
  <c r="E8" i="1" l="1"/>
</calcChain>
</file>

<file path=xl/sharedStrings.xml><?xml version="1.0" encoding="utf-8"?>
<sst xmlns="http://schemas.openxmlformats.org/spreadsheetml/2006/main" count="63" uniqueCount="40">
  <si>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</si>
  <si>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</si>
  <si>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</si>
  <si>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</si>
  <si>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</si>
  <si>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</si>
  <si>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</si>
  <si>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</si>
  <si>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</si>
  <si>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</si>
  <si>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</si>
  <si>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</si>
  <si>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</si>
  <si>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</si>
  <si>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</si>
  <si>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</si>
  <si>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</si>
  <si>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</si>
  <si>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</si>
  <si>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</si>
  <si>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</si>
  <si>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</si>
  <si>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</si>
  <si>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</si>
  <si>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</si>
  <si>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</si>
  <si>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</si>
  <si>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</si>
  <si>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</si>
  <si>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</si>
  <si>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</si>
  <si>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</si>
  <si>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</si>
  <si>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</si>
  <si>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Formato IP-1</t>
  </si>
  <si>
    <t xml:space="preserve"> </t>
  </si>
  <si>
    <t>Ingresos de los Entes Públicos de los Poderes Legislativo y Judicial, de los Órganos Autónomos y del Sector Paraestatal o Paramunicipal, así como de las Empresas Productivas del Estado</t>
  </si>
  <si>
    <t xml:space="preserve">COMISIÓN DE AGUA POTABLE Y ALCANTARILLADO DEL MUNICIPIO DE IGUALA </t>
  </si>
  <si>
    <t>Del 01 de Enero al 31 de Diciembre de 2019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</si>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</sst>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4" fillId="0" borderId="0"/>
    <xf numFmtId="0" fontId="19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2"/>
    <xf numFmtId="0" fontId="5" fillId="2" borderId="6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wrapText="1"/>
    </xf>
    <xf numFmtId="0" fontId="6" fillId="2" borderId="9" xfId="4" applyFont="1" applyFill="1" applyBorder="1" applyAlignment="1">
      <alignment horizontal="centerContinuous"/>
    </xf>
    <xf numFmtId="0" fontId="7" fillId="0" borderId="0" xfId="2" applyFont="1"/>
    <xf numFmtId="0" fontId="5" fillId="2" borderId="4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left"/>
    </xf>
    <xf numFmtId="0" fontId="10" fillId="2" borderId="6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  <xf numFmtId="0" fontId="10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13" fillId="2" borderId="2" xfId="2" applyFont="1" applyFill="1" applyBorder="1" applyAlignment="1">
      <alignment vertical="top" wrapText="1"/>
    </xf>
    <xf numFmtId="0" fontId="6" fillId="2" borderId="10" xfId="4" applyFont="1" applyFill="1" applyBorder="1" applyAlignment="1">
      <alignment vertical="center" wrapText="1"/>
    </xf>
    <xf numFmtId="0" fontId="6" fillId="2" borderId="11" xfId="4" applyFont="1" applyFill="1" applyBorder="1" applyAlignment="1">
      <alignment vertical="center" wrapText="1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2" fillId="3" borderId="12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/>
    <xf numFmtId="0" fontId="0" fillId="0" borderId="0" xfId="0" applyAlignment="1">
      <alignment horizontal="center"/>
    </xf>
    <xf numFmtId="164" fontId="5" fillId="2" borderId="5" xfId="21" applyNumberFormat="1" applyFont="1" applyFill="1" applyBorder="1" applyAlignment="1" applyProtection="1">
      <alignment horizontal="right"/>
      <protection locked="0"/>
    </xf>
    <xf numFmtId="164" fontId="5" fillId="2" borderId="5" xfId="21" applyNumberFormat="1" applyFont="1" applyFill="1" applyBorder="1" applyAlignment="1" applyProtection="1">
      <alignment horizontal="right"/>
    </xf>
    <xf numFmtId="164" fontId="5" fillId="2" borderId="8" xfId="21" applyNumberFormat="1" applyFont="1" applyFill="1" applyBorder="1" applyAlignment="1">
      <alignment horizontal="center"/>
    </xf>
    <xf numFmtId="164" fontId="6" fillId="2" borderId="12" xfId="21" applyNumberFormat="1" applyFont="1" applyFill="1" applyBorder="1" applyAlignment="1" applyProtection="1">
      <alignment horizontal="right"/>
    </xf>
    <xf numFmtId="164" fontId="7" fillId="0" borderId="0" xfId="21" applyNumberFormat="1" applyFont="1"/>
    <xf numFmtId="4" fontId="8" fillId="2" borderId="15" xfId="4" applyNumberFormat="1" applyFont="1" applyFill="1" applyBorder="1" applyAlignment="1">
      <alignment horizontal="right"/>
    </xf>
    <xf numFmtId="4" fontId="5" fillId="2" borderId="5" xfId="21" applyNumberFormat="1" applyFont="1" applyFill="1" applyBorder="1" applyAlignment="1" applyProtection="1">
      <alignment horizontal="right"/>
    </xf>
    <xf numFmtId="4" fontId="3" fillId="2" borderId="15" xfId="2" applyNumberFormat="1" applyFont="1" applyFill="1" applyBorder="1" applyAlignment="1" applyProtection="1">
      <alignment horizontal="right" vertical="center" wrapText="1"/>
      <protection locked="0"/>
    </xf>
    <xf numFmtId="4" fontId="3" fillId="2" borderId="15" xfId="2" applyNumberFormat="1" applyFont="1" applyFill="1" applyBorder="1" applyAlignment="1">
      <alignment horizontal="right" vertical="center" wrapText="1"/>
    </xf>
    <xf numFmtId="4" fontId="5" fillId="2" borderId="5" xfId="21" applyNumberFormat="1" applyFont="1" applyFill="1" applyBorder="1" applyAlignment="1" applyProtection="1">
      <alignment horizontal="right" vertical="center"/>
    </xf>
    <xf numFmtId="4" fontId="12" fillId="2" borderId="15" xfId="2" applyNumberFormat="1" applyFont="1" applyFill="1" applyBorder="1" applyAlignment="1">
      <alignment horizontal="right" vertical="center" wrapText="1"/>
    </xf>
    <xf numFmtId="4" fontId="11" fillId="2" borderId="15" xfId="2" applyNumberFormat="1" applyFont="1" applyFill="1" applyBorder="1" applyAlignment="1" applyProtection="1">
      <alignment horizontal="right" vertical="center" wrapText="1"/>
      <protection locked="0"/>
    </xf>
    <xf numFmtId="4" fontId="8" fillId="2" borderId="15" xfId="3" applyNumberFormat="1" applyFont="1" applyFill="1" applyBorder="1" applyAlignment="1">
      <alignment horizontal="right"/>
    </xf>
    <xf numFmtId="4" fontId="10" fillId="2" borderId="14" xfId="3" applyNumberFormat="1" applyFont="1" applyFill="1" applyBorder="1" applyAlignment="1">
      <alignment horizontal="right"/>
    </xf>
    <xf numFmtId="4" fontId="8" fillId="2" borderId="12" xfId="4" applyNumberFormat="1" applyFont="1" applyFill="1" applyBorder="1" applyAlignment="1">
      <alignment horizontal="right"/>
    </xf>
    <xf numFmtId="4" fontId="13" fillId="2" borderId="2" xfId="2" applyNumberFormat="1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37" fontId="17" fillId="3" borderId="4" xfId="1" applyNumberFormat="1" applyFont="1" applyFill="1" applyBorder="1" applyAlignment="1" applyProtection="1">
      <alignment horizontal="center"/>
    </xf>
    <xf numFmtId="37" fontId="17" fillId="3" borderId="0" xfId="1" applyNumberFormat="1" applyFont="1" applyFill="1" applyBorder="1" applyAlignment="1" applyProtection="1">
      <alignment horizontal="center"/>
    </xf>
    <xf numFmtId="37" fontId="17" fillId="3" borderId="5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 vertical="center" wrapText="1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14" xfId="1" applyNumberFormat="1" applyFont="1" applyFill="1" applyBorder="1" applyAlignment="1" applyProtection="1">
      <alignment horizontal="center" vertical="center" wrapText="1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wrapText="1"/>
    </xf>
    <xf numFmtId="0" fontId="6" fillId="2" borderId="2" xfId="4" applyFont="1" applyFill="1" applyBorder="1" applyAlignment="1">
      <alignment horizontal="left" wrapText="1"/>
    </xf>
    <xf numFmtId="0" fontId="6" fillId="2" borderId="3" xfId="4" applyFont="1" applyFill="1" applyBorder="1" applyAlignment="1">
      <alignment horizontal="left" wrapText="1"/>
    </xf>
    <xf numFmtId="164" fontId="6" fillId="2" borderId="13" xfId="21" applyNumberFormat="1" applyFont="1" applyFill="1" applyBorder="1" applyAlignment="1">
      <alignment horizontal="right"/>
    </xf>
    <xf numFmtId="164" fontId="6" fillId="2" borderId="14" xfId="21" applyNumberFormat="1" applyFont="1" applyFill="1" applyBorder="1" applyAlignment="1">
      <alignment horizontal="right"/>
    </xf>
    <xf numFmtId="164" fontId="2" fillId="0" borderId="9" xfId="21" applyNumberFormat="1" applyFont="1" applyBorder="1" applyAlignment="1">
      <alignment horizontal="center" vertical="top" wrapText="1"/>
    </xf>
    <xf numFmtId="164" fontId="2" fillId="0" borderId="11" xfId="21" applyNumberFormat="1" applyFont="1" applyBorder="1" applyAlignment="1">
      <alignment horizontal="center" vertical="top" wrapText="1"/>
    </xf>
    <xf numFmtId="0" fontId="8" fillId="2" borderId="4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4" fontId="8" fillId="2" borderId="13" xfId="4" applyNumberFormat="1" applyFont="1" applyFill="1" applyBorder="1"/>
    <xf numFmtId="4" fontId="8" fillId="2" borderId="14" xfId="4" applyNumberFormat="1" applyFont="1" applyFill="1" applyBorder="1"/>
    <xf numFmtId="4" fontId="2" fillId="0" borderId="9" xfId="2" applyNumberFormat="1" applyFont="1" applyBorder="1" applyAlignment="1">
      <alignment horizontal="center" vertical="top" wrapText="1"/>
    </xf>
    <xf numFmtId="4" fontId="2" fillId="0" borderId="11" xfId="2" applyNumberFormat="1" applyFont="1" applyBorder="1" applyAlignment="1">
      <alignment horizontal="center" vertical="top" wrapText="1"/>
    </xf>
    <xf numFmtId="0" fontId="6" fillId="2" borderId="4" xfId="4" applyFont="1" applyFill="1" applyBorder="1" applyAlignment="1">
      <alignment horizontal="left"/>
    </xf>
    <xf numFmtId="0" fontId="6" fillId="2" borderId="0" xfId="4" applyFont="1" applyFill="1" applyBorder="1" applyAlignment="1">
      <alignment horizontal="left"/>
    </xf>
    <xf numFmtId="0" fontId="6" fillId="2" borderId="5" xfId="4" applyFont="1" applyFill="1" applyBorder="1" applyAlignment="1">
      <alignment horizontal="left"/>
    </xf>
    <xf numFmtId="0" fontId="18" fillId="0" borderId="0" xfId="0" applyFont="1" applyBorder="1" applyAlignment="1">
      <alignment horizontal="right" vertical="center"/>
    </xf>
    <xf numFmtId="0" fontId="6" fillId="2" borderId="10" xfId="4" applyFont="1" applyFill="1" applyBorder="1" applyAlignment="1">
      <alignment horizontal="left" wrapText="1"/>
    </xf>
    <xf numFmtId="0" fontId="6" fillId="2" borderId="11" xfId="4" applyFont="1" applyFill="1" applyBorder="1" applyAlignment="1">
      <alignment horizontal="left" wrapText="1"/>
    </xf>
    <xf numFmtId="0" fontId="6" fillId="2" borderId="4" xfId="4" applyFont="1" applyFill="1" applyBorder="1" applyAlignment="1">
      <alignment horizontal="left" wrapText="1"/>
    </xf>
    <xf numFmtId="0" fontId="6" fillId="2" borderId="0" xfId="4" applyFont="1" applyFill="1" applyBorder="1" applyAlignment="1">
      <alignment horizontal="left" wrapText="1"/>
    </xf>
    <xf numFmtId="0" fontId="6" fillId="2" borderId="5" xfId="4" applyFont="1" applyFill="1" applyBorder="1" applyAlignment="1">
      <alignment horizontal="left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</cellXfs>
  <cellStyles count="22">
    <cellStyle name="Millares" xfId="21" builtinId="3"/>
    <cellStyle name="Millares 2 2" xfId="15" xr:uid="{00000000-0005-0000-0000-000001000000}"/>
    <cellStyle name="Millares 2 3" xfId="3" xr:uid="{00000000-0005-0000-0000-000002000000}"/>
    <cellStyle name="Millares 5" xfId="1" xr:uid="{00000000-0005-0000-0000-000003000000}"/>
    <cellStyle name="Moneda 2 2" xfId="9" xr:uid="{00000000-0005-0000-0000-000004000000}"/>
    <cellStyle name="Normal" xfId="0" builtinId="0"/>
    <cellStyle name="Normal 10" xfId="2" xr:uid="{00000000-0005-0000-0000-000006000000}"/>
    <cellStyle name="Normal 15" xfId="6" xr:uid="{00000000-0005-0000-0000-000007000000}"/>
    <cellStyle name="Normal 2" xfId="11" xr:uid="{00000000-0005-0000-0000-000008000000}"/>
    <cellStyle name="Normal 2 2" xfId="7" xr:uid="{00000000-0005-0000-0000-000009000000}"/>
    <cellStyle name="Normal 3" xfId="12" xr:uid="{00000000-0005-0000-0000-00000A000000}"/>
    <cellStyle name="Normal 3 2" xfId="17" xr:uid="{00000000-0005-0000-0000-00000B000000}"/>
    <cellStyle name="Normal 4" xfId="13" xr:uid="{00000000-0005-0000-0000-00000C000000}"/>
    <cellStyle name="Normal 6 3 2 2" xfId="16" xr:uid="{00000000-0005-0000-0000-00000D000000}"/>
    <cellStyle name="Normal 6 4" xfId="5" xr:uid="{00000000-0005-0000-0000-00000E000000}"/>
    <cellStyle name="Normal 6 4 2" xfId="18" xr:uid="{00000000-0005-0000-0000-00000F000000}"/>
    <cellStyle name="Normal 7 2" xfId="8" xr:uid="{00000000-0005-0000-0000-000010000000}"/>
    <cellStyle name="Normal 7 2 2" xfId="19" xr:uid="{00000000-0005-0000-0000-000011000000}"/>
    <cellStyle name="Normal 7 3 2" xfId="14" xr:uid="{00000000-0005-0000-0000-000012000000}"/>
    <cellStyle name="Normal 7 4" xfId="20" xr:uid="{00000000-0005-0000-0000-000013000000}"/>
    <cellStyle name="Normal 9 3" xfId="4" xr:uid="{00000000-0005-0000-0000-000014000000}"/>
    <cellStyle name="Porcentual 2" xfId="1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44</xdr:row>
      <xdr:rowOff>0</xdr:rowOff>
    </xdr:from>
    <xdr:to>
      <xdr:col>3</xdr:col>
      <xdr:colOff>714375</xdr:colOff>
      <xdr:row>44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11496675"/>
          <a:ext cx="1762125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3</xdr:col>
      <xdr:colOff>1438276</xdr:colOff>
      <xdr:row>54</xdr:row>
      <xdr:rowOff>161925</xdr:rowOff>
    </xdr:from>
    <xdr:to>
      <xdr:col>6</xdr:col>
      <xdr:colOff>685800</xdr:colOff>
      <xdr:row>60</xdr:row>
      <xdr:rowOff>85725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76526" y="12153900"/>
          <a:ext cx="2952749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508166</xdr:colOff>
      <xdr:row>46</xdr:row>
      <xdr:rowOff>174171</xdr:rowOff>
    </xdr:from>
    <xdr:to>
      <xdr:col>9</xdr:col>
      <xdr:colOff>742951</xdr:colOff>
      <xdr:row>52</xdr:row>
      <xdr:rowOff>152400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451641" y="10642146"/>
          <a:ext cx="2473160" cy="1121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183093</xdr:colOff>
      <xdr:row>46</xdr:row>
      <xdr:rowOff>170392</xdr:rowOff>
    </xdr:from>
    <xdr:to>
      <xdr:col>4</xdr:col>
      <xdr:colOff>485775</xdr:colOff>
      <xdr:row>52</xdr:row>
      <xdr:rowOff>96308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3093" y="10638367"/>
          <a:ext cx="3293532" cy="1068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L.C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. MARIA NAHANNI MARTINEZ HERNANDEZ</a:t>
          </a:r>
        </a:p>
        <a:p>
          <a:pPr algn="l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 CAPAMI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152401</xdr:rowOff>
    </xdr:from>
    <xdr:to>
      <xdr:col>3</xdr:col>
      <xdr:colOff>361950</xdr:colOff>
      <xdr:row>4</xdr:row>
      <xdr:rowOff>133351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23851"/>
          <a:ext cx="1333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333375</xdr:colOff>
      <xdr:row>1</xdr:row>
      <xdr:rowOff>161925</xdr:rowOff>
    </xdr:from>
    <xdr:to>
      <xdr:col>9</xdr:col>
      <xdr:colOff>695324</xdr:colOff>
      <xdr:row>4</xdr:row>
      <xdr:rowOff>133350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96" b="6897"/>
        <a:stretch/>
      </xdr:blipFill>
      <xdr:spPr bwMode="auto">
        <a:xfrm>
          <a:off x="6972300" y="333375"/>
          <a:ext cx="1209674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19049</xdr:colOff>
      <xdr:row>60</xdr:row>
      <xdr:rowOff>161924</xdr:rowOff>
    </xdr:from>
    <xdr:to>
      <xdr:col>9</xdr:col>
      <xdr:colOff>762000</xdr:colOff>
      <xdr:row>64</xdr:row>
      <xdr:rowOff>28575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 rot="10800000">
          <a:off x="219074" y="13411199"/>
          <a:ext cx="8029576" cy="628651"/>
          <a:chOff x="0" y="-32058"/>
          <a:chExt cx="7315200" cy="1216152"/>
        </a:xfrm>
      </xdr:grpSpPr>
      <xdr:sp macro="" textlink="">
        <xdr:nvSpPr>
          <xdr:cNvPr id="12" name="Rectángulo 5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40000">
                <a:schemeClr val="accent1">
                  <a:lumMod val="75000"/>
                </a:schemeClr>
              </a:gs>
              <a:gs pos="20000">
                <a:srgbClr val="BB6976"/>
              </a:gs>
              <a:gs pos="80000">
                <a:schemeClr val="accent1">
                  <a:lumMod val="75000"/>
                </a:schemeClr>
              </a:gs>
              <a:gs pos="0">
                <a:srgbClr val="C00000"/>
              </a:gs>
            </a:gsLst>
            <a:lin ang="5400000" scaled="1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3"/>
            <a:stretch>
              <a:fillRect r="-7574"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</xdr:grpSp>
    <xdr:clientData/>
  </xdr:twoCellAnchor>
  <xdr:twoCellAnchor>
    <xdr:from>
      <xdr:col>1</xdr:col>
      <xdr:colOff>11373</xdr:colOff>
      <xdr:row>5</xdr:row>
      <xdr:rowOff>47625</xdr:rowOff>
    </xdr:from>
    <xdr:to>
      <xdr:col>9</xdr:col>
      <xdr:colOff>866775</xdr:colOff>
      <xdr:row>5</xdr:row>
      <xdr:rowOff>47625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211398" y="981075"/>
          <a:ext cx="8142027" cy="0"/>
        </a:xfrm>
        <a:prstGeom prst="line">
          <a:avLst/>
        </a:prstGeom>
        <a:ln w="85725" cmpd="thinThick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40000">
                <a:schemeClr val="accent1">
                  <a:lumMod val="75000"/>
                </a:schemeClr>
              </a:gs>
              <a:gs pos="59000">
                <a:srgbClr val="BB6976"/>
              </a:gs>
              <a:gs pos="23008">
                <a:schemeClr val="accent1">
                  <a:lumMod val="75000"/>
                </a:schemeClr>
              </a:gs>
              <a:gs pos="83000">
                <a:srgbClr val="C00000"/>
              </a:gs>
            </a:gsLst>
            <a:lin ang="5400000" scaled="1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workbookViewId="0">
      <selection activeCell="B3" sqref="B3:J3"/>
    </sheetView>
  </sheetViews>
  <sheetFormatPr baseColWidth="10" defaultRowHeight="15" x14ac:dyDescent="0.25"/>
  <cols>
    <col min="1" max="1" width="3" customWidth="1"/>
    <col min="2" max="2" width="4.140625" customWidth="1"/>
    <col min="4" max="4" width="26.28515625" customWidth="1"/>
    <col min="5" max="5" width="14.5703125" customWidth="1"/>
    <col min="6" max="6" width="14.7109375" customWidth="1"/>
    <col min="7" max="9" width="12.7109375" bestFit="1" customWidth="1"/>
    <col min="10" max="10" width="13.28515625" bestFit="1" customWidth="1"/>
  </cols>
  <sheetData>
    <row r="1" spans="2:11" ht="13.5" customHeight="1" x14ac:dyDescent="0.25">
      <c r="I1" s="81" t="s">
        <v>34</v>
      </c>
      <c r="J1" s="81"/>
    </row>
    <row r="2" spans="2:11" x14ac:dyDescent="0.25">
      <c r="B2" s="40" t="s">
        <v>39</v>
      </c>
      <c r="C2" s="41"/>
      <c r="D2" s="41"/>
      <c r="E2" s="41"/>
      <c r="F2" s="41"/>
      <c r="G2" s="41"/>
      <c r="H2" s="41"/>
      <c r="I2" s="41"/>
      <c r="J2" s="42"/>
    </row>
    <row r="3" spans="2:11" x14ac:dyDescent="0.25">
      <c r="B3" s="43" t="s">
        <v>37</v>
      </c>
      <c r="C3" s="44"/>
      <c r="D3" s="44"/>
      <c r="E3" s="44"/>
      <c r="F3" s="44"/>
      <c r="G3" s="44"/>
      <c r="H3" s="44"/>
      <c r="I3" s="44"/>
      <c r="J3" s="45"/>
      <c r="K3" s="1"/>
    </row>
    <row r="4" spans="2:11" x14ac:dyDescent="0.25">
      <c r="B4" s="46" t="s">
        <v>0</v>
      </c>
      <c r="C4" s="47"/>
      <c r="D4" s="47"/>
      <c r="E4" s="47"/>
      <c r="F4" s="47"/>
      <c r="G4" s="47"/>
      <c r="H4" s="47"/>
      <c r="I4" s="47"/>
      <c r="J4" s="48"/>
      <c r="K4" s="1"/>
    </row>
    <row r="5" spans="2:11" x14ac:dyDescent="0.25">
      <c r="B5" s="49" t="s">
        <v>38</v>
      </c>
      <c r="C5" s="50"/>
      <c r="D5" s="50"/>
      <c r="E5" s="50"/>
      <c r="F5" s="50"/>
      <c r="G5" s="50"/>
      <c r="H5" s="50"/>
      <c r="I5" s="50"/>
      <c r="J5" s="51"/>
      <c r="K5" s="1"/>
    </row>
    <row r="6" spans="2:11" ht="24" customHeight="1" x14ac:dyDescent="0.25">
      <c r="B6" s="52" t="s">
        <v>1</v>
      </c>
      <c r="C6" s="53"/>
      <c r="D6" s="54"/>
      <c r="E6" s="49" t="s">
        <v>2</v>
      </c>
      <c r="F6" s="50"/>
      <c r="G6" s="50"/>
      <c r="H6" s="50"/>
      <c r="I6" s="51"/>
      <c r="J6" s="59" t="s">
        <v>3</v>
      </c>
      <c r="K6" s="1"/>
    </row>
    <row r="7" spans="2:11" ht="29.25" customHeight="1" x14ac:dyDescent="0.25">
      <c r="B7" s="55"/>
      <c r="C7" s="53"/>
      <c r="D7" s="54"/>
      <c r="E7" s="17" t="s">
        <v>4</v>
      </c>
      <c r="F7" s="20" t="s">
        <v>5</v>
      </c>
      <c r="G7" s="17" t="s">
        <v>6</v>
      </c>
      <c r="H7" s="17" t="s">
        <v>7</v>
      </c>
      <c r="I7" s="17" t="s">
        <v>8</v>
      </c>
      <c r="J7" s="60"/>
      <c r="K7" s="1"/>
    </row>
    <row r="8" spans="2:11" x14ac:dyDescent="0.25">
      <c r="B8" s="56"/>
      <c r="C8" s="57"/>
      <c r="D8" s="58"/>
      <c r="E8" s="19" t="str">
        <f>E24</f>
        <v>(1)</v>
      </c>
      <c r="F8" s="19" t="s">
        <v>9</v>
      </c>
      <c r="G8" s="19" t="s">
        <v>10</v>
      </c>
      <c r="H8" s="19" t="s">
        <v>11</v>
      </c>
      <c r="I8" s="19" t="s">
        <v>12</v>
      </c>
      <c r="J8" s="19" t="s">
        <v>13</v>
      </c>
      <c r="K8" s="1"/>
    </row>
    <row r="9" spans="2:11" x14ac:dyDescent="0.25">
      <c r="B9" s="61" t="s">
        <v>14</v>
      </c>
      <c r="C9" s="62"/>
      <c r="D9" s="63"/>
      <c r="E9" s="24">
        <v>1829240.66</v>
      </c>
      <c r="F9" s="24">
        <v>-1829240.66</v>
      </c>
      <c r="G9" s="25">
        <f>+E9+F9</f>
        <v>0</v>
      </c>
      <c r="H9" s="24">
        <v>0</v>
      </c>
      <c r="I9" s="24">
        <v>0</v>
      </c>
      <c r="J9" s="25">
        <f>+I9-E9</f>
        <v>-1829240.66</v>
      </c>
      <c r="K9" s="1"/>
    </row>
    <row r="10" spans="2:11" x14ac:dyDescent="0.25">
      <c r="B10" s="61" t="s">
        <v>15</v>
      </c>
      <c r="C10" s="62"/>
      <c r="D10" s="63"/>
      <c r="E10" s="24">
        <v>0</v>
      </c>
      <c r="F10" s="24">
        <v>0</v>
      </c>
      <c r="G10" s="25">
        <f t="shared" ref="G10:G14" si="0">+E10+F10</f>
        <v>0</v>
      </c>
      <c r="H10" s="24">
        <v>0</v>
      </c>
      <c r="I10" s="24">
        <v>0</v>
      </c>
      <c r="J10" s="25">
        <f t="shared" ref="J10:J18" si="1">+I10-E10</f>
        <v>0</v>
      </c>
      <c r="K10" s="1"/>
    </row>
    <row r="11" spans="2:11" x14ac:dyDescent="0.25">
      <c r="B11" s="61" t="s">
        <v>16</v>
      </c>
      <c r="C11" s="62"/>
      <c r="D11" s="63"/>
      <c r="E11" s="24">
        <v>0</v>
      </c>
      <c r="F11" s="24">
        <v>0</v>
      </c>
      <c r="G11" s="25">
        <f t="shared" si="0"/>
        <v>0</v>
      </c>
      <c r="H11" s="24">
        <v>0</v>
      </c>
      <c r="I11" s="24">
        <v>0</v>
      </c>
      <c r="J11" s="25">
        <f t="shared" si="1"/>
        <v>0</v>
      </c>
      <c r="K11" s="1"/>
    </row>
    <row r="12" spans="2:11" x14ac:dyDescent="0.25">
      <c r="B12" s="61" t="s">
        <v>17</v>
      </c>
      <c r="C12" s="62"/>
      <c r="D12" s="63"/>
      <c r="E12" s="24">
        <v>51380573.969999999</v>
      </c>
      <c r="F12" s="24">
        <v>-51380573.969999999</v>
      </c>
      <c r="G12" s="25">
        <f t="shared" si="0"/>
        <v>0</v>
      </c>
      <c r="H12" s="24">
        <v>0</v>
      </c>
      <c r="I12" s="24">
        <v>0</v>
      </c>
      <c r="J12" s="25">
        <f t="shared" si="1"/>
        <v>-51380573.969999999</v>
      </c>
      <c r="K12" s="1"/>
    </row>
    <row r="13" spans="2:11" x14ac:dyDescent="0.25">
      <c r="B13" s="61" t="s">
        <v>18</v>
      </c>
      <c r="C13" s="62"/>
      <c r="D13" s="63"/>
      <c r="E13" s="25">
        <v>0</v>
      </c>
      <c r="F13" s="25">
        <v>0</v>
      </c>
      <c r="G13" s="25">
        <f t="shared" si="0"/>
        <v>0</v>
      </c>
      <c r="H13" s="25">
        <v>0</v>
      </c>
      <c r="I13" s="25">
        <v>0</v>
      </c>
      <c r="J13" s="25">
        <f t="shared" si="1"/>
        <v>0</v>
      </c>
      <c r="K13" s="1"/>
    </row>
    <row r="14" spans="2:11" x14ac:dyDescent="0.25">
      <c r="B14" s="61" t="s">
        <v>19</v>
      </c>
      <c r="C14" s="62"/>
      <c r="D14" s="63"/>
      <c r="E14" s="25">
        <v>21800</v>
      </c>
      <c r="F14" s="25">
        <v>-21800</v>
      </c>
      <c r="G14" s="25">
        <f t="shared" si="0"/>
        <v>0</v>
      </c>
      <c r="H14" s="25">
        <v>0</v>
      </c>
      <c r="I14" s="25">
        <v>0</v>
      </c>
      <c r="J14" s="25">
        <f t="shared" si="1"/>
        <v>-21800</v>
      </c>
      <c r="K14" s="1"/>
    </row>
    <row r="15" spans="2:11" ht="25.5" customHeight="1" x14ac:dyDescent="0.25">
      <c r="B15" s="61" t="s">
        <v>20</v>
      </c>
      <c r="C15" s="62"/>
      <c r="D15" s="63"/>
      <c r="E15" s="24">
        <v>21279.09</v>
      </c>
      <c r="F15" s="24">
        <v>61245346.649999999</v>
      </c>
      <c r="G15" s="25">
        <f>+E15+F15</f>
        <v>61266625.740000002</v>
      </c>
      <c r="H15" s="24">
        <v>51644619.689999998</v>
      </c>
      <c r="I15" s="24">
        <v>51644619.689999998</v>
      </c>
      <c r="J15" s="25">
        <f t="shared" si="1"/>
        <v>51623340.599999994</v>
      </c>
      <c r="K15" s="1"/>
    </row>
    <row r="16" spans="2:11" ht="36.75" customHeight="1" x14ac:dyDescent="0.25">
      <c r="B16" s="61" t="s">
        <v>21</v>
      </c>
      <c r="C16" s="62"/>
      <c r="D16" s="63"/>
      <c r="E16" s="24">
        <v>0</v>
      </c>
      <c r="F16" s="24">
        <v>0</v>
      </c>
      <c r="G16" s="25">
        <f t="shared" ref="G16:G18" si="2">+E16+F16</f>
        <v>0</v>
      </c>
      <c r="H16" s="24">
        <v>0</v>
      </c>
      <c r="I16" s="24">
        <v>0</v>
      </c>
      <c r="J16" s="25">
        <f t="shared" si="1"/>
        <v>0</v>
      </c>
      <c r="K16" s="1"/>
    </row>
    <row r="17" spans="2:11" ht="25.5" customHeight="1" x14ac:dyDescent="0.25">
      <c r="B17" s="61" t="s">
        <v>22</v>
      </c>
      <c r="C17" s="62"/>
      <c r="D17" s="63"/>
      <c r="E17" s="24">
        <v>17140428.149999999</v>
      </c>
      <c r="F17" s="24">
        <v>-8013732.0199999996</v>
      </c>
      <c r="G17" s="25">
        <f t="shared" si="2"/>
        <v>9126696.129999999</v>
      </c>
      <c r="H17" s="24">
        <v>5668323.0700000003</v>
      </c>
      <c r="I17" s="24">
        <v>5668323.0700000003</v>
      </c>
      <c r="J17" s="25">
        <f t="shared" si="1"/>
        <v>-11472105.079999998</v>
      </c>
      <c r="K17" s="1"/>
    </row>
    <row r="18" spans="2:11" x14ac:dyDescent="0.25">
      <c r="B18" s="61" t="s">
        <v>23</v>
      </c>
      <c r="C18" s="62"/>
      <c r="D18" s="63"/>
      <c r="E18" s="24">
        <v>0</v>
      </c>
      <c r="F18" s="24">
        <v>0</v>
      </c>
      <c r="G18" s="25">
        <f t="shared" si="2"/>
        <v>0</v>
      </c>
      <c r="H18" s="24">
        <v>0</v>
      </c>
      <c r="I18" s="24">
        <v>0</v>
      </c>
      <c r="J18" s="25">
        <f t="shared" si="1"/>
        <v>0</v>
      </c>
      <c r="K18" s="1"/>
    </row>
    <row r="19" spans="2:11" ht="6.75" customHeight="1" x14ac:dyDescent="0.25">
      <c r="B19" s="2"/>
      <c r="C19" s="3"/>
      <c r="D19" s="4"/>
      <c r="E19" s="26"/>
      <c r="F19" s="26"/>
      <c r="G19" s="25"/>
      <c r="H19" s="26"/>
      <c r="I19" s="26"/>
      <c r="J19" s="25"/>
      <c r="K19" s="1"/>
    </row>
    <row r="20" spans="2:11" x14ac:dyDescent="0.25">
      <c r="B20" s="5"/>
      <c r="C20" s="82" t="s">
        <v>24</v>
      </c>
      <c r="D20" s="83"/>
      <c r="E20" s="27">
        <f t="shared" ref="E20:J20" si="3">SUM(E9:E19)</f>
        <v>70393321.870000005</v>
      </c>
      <c r="F20" s="27">
        <f t="shared" si="3"/>
        <v>3.7252902984619141E-9</v>
      </c>
      <c r="G20" s="27">
        <f t="shared" si="3"/>
        <v>70393321.870000005</v>
      </c>
      <c r="H20" s="27">
        <f t="shared" si="3"/>
        <v>57312942.759999998</v>
      </c>
      <c r="I20" s="27">
        <f t="shared" si="3"/>
        <v>57312942.759999998</v>
      </c>
      <c r="J20" s="67">
        <f t="shared" si="3"/>
        <v>-13080379.109999999</v>
      </c>
      <c r="K20" s="1"/>
    </row>
    <row r="21" spans="2:11" ht="12.75" customHeight="1" x14ac:dyDescent="0.25">
      <c r="B21" s="1"/>
      <c r="C21" s="1"/>
      <c r="D21" s="1"/>
      <c r="E21" s="28"/>
      <c r="F21" s="28"/>
      <c r="G21" s="28"/>
      <c r="H21" s="69" t="s">
        <v>25</v>
      </c>
      <c r="I21" s="70"/>
      <c r="J21" s="68"/>
      <c r="K21" s="1"/>
    </row>
    <row r="22" spans="2:11" x14ac:dyDescent="0.25">
      <c r="B22" s="87" t="s">
        <v>26</v>
      </c>
      <c r="C22" s="88"/>
      <c r="D22" s="89"/>
      <c r="E22" s="90" t="s">
        <v>2</v>
      </c>
      <c r="F22" s="91"/>
      <c r="G22" s="91"/>
      <c r="H22" s="91"/>
      <c r="I22" s="92"/>
      <c r="J22" s="60" t="s">
        <v>3</v>
      </c>
      <c r="K22" s="1"/>
    </row>
    <row r="23" spans="2:11" ht="24" x14ac:dyDescent="0.25">
      <c r="B23" s="55"/>
      <c r="C23" s="53"/>
      <c r="D23" s="54"/>
      <c r="E23" s="17" t="s">
        <v>4</v>
      </c>
      <c r="F23" s="18" t="s">
        <v>27</v>
      </c>
      <c r="G23" s="17" t="s">
        <v>6</v>
      </c>
      <c r="H23" s="17" t="s">
        <v>7</v>
      </c>
      <c r="I23" s="17" t="s">
        <v>8</v>
      </c>
      <c r="J23" s="60"/>
      <c r="K23" s="1"/>
    </row>
    <row r="24" spans="2:11" ht="14.25" customHeight="1" x14ac:dyDescent="0.25">
      <c r="B24" s="56"/>
      <c r="C24" s="57"/>
      <c r="D24" s="58"/>
      <c r="E24" s="19" t="s">
        <v>28</v>
      </c>
      <c r="F24" s="19" t="s">
        <v>9</v>
      </c>
      <c r="G24" s="19" t="s">
        <v>10</v>
      </c>
      <c r="H24" s="19" t="s">
        <v>11</v>
      </c>
      <c r="I24" s="19" t="s">
        <v>12</v>
      </c>
      <c r="J24" s="19" t="s">
        <v>13</v>
      </c>
      <c r="K24" s="1"/>
    </row>
    <row r="25" spans="2:11" ht="24" customHeight="1" x14ac:dyDescent="0.25">
      <c r="B25" s="64" t="s">
        <v>29</v>
      </c>
      <c r="C25" s="65"/>
      <c r="D25" s="66"/>
      <c r="E25" s="29"/>
      <c r="F25" s="29"/>
      <c r="G25" s="30"/>
      <c r="H25" s="29"/>
      <c r="I25" s="29"/>
      <c r="J25" s="30"/>
      <c r="K25" s="1"/>
    </row>
    <row r="26" spans="2:11" x14ac:dyDescent="0.25">
      <c r="B26" s="7"/>
      <c r="C26" s="62" t="s">
        <v>14</v>
      </c>
      <c r="D26" s="63"/>
      <c r="E26" s="31">
        <v>1829240.66</v>
      </c>
      <c r="F26" s="31">
        <v>-1829240.66</v>
      </c>
      <c r="G26" s="30">
        <f t="shared" ref="G26:G41" si="4">+E26+F26</f>
        <v>0</v>
      </c>
      <c r="H26" s="31">
        <v>0</v>
      </c>
      <c r="I26" s="31">
        <v>0</v>
      </c>
      <c r="J26" s="30">
        <f t="shared" ref="J26:J41" si="5">+I26-E26</f>
        <v>-1829240.66</v>
      </c>
      <c r="K26" s="6"/>
    </row>
    <row r="27" spans="2:11" x14ac:dyDescent="0.25">
      <c r="B27" s="7"/>
      <c r="C27" s="62" t="s">
        <v>15</v>
      </c>
      <c r="D27" s="63"/>
      <c r="E27" s="31">
        <v>0</v>
      </c>
      <c r="F27" s="31">
        <v>0</v>
      </c>
      <c r="G27" s="30">
        <f t="shared" si="4"/>
        <v>0</v>
      </c>
      <c r="H27" s="31">
        <v>0</v>
      </c>
      <c r="I27" s="31">
        <v>0</v>
      </c>
      <c r="J27" s="30">
        <f t="shared" si="5"/>
        <v>0</v>
      </c>
      <c r="K27" s="6"/>
    </row>
    <row r="28" spans="2:11" x14ac:dyDescent="0.25">
      <c r="B28" s="7"/>
      <c r="C28" s="62" t="s">
        <v>16</v>
      </c>
      <c r="D28" s="63"/>
      <c r="E28" s="31">
        <v>0</v>
      </c>
      <c r="F28" s="31">
        <v>0</v>
      </c>
      <c r="G28" s="30">
        <f t="shared" si="4"/>
        <v>0</v>
      </c>
      <c r="H28" s="31">
        <v>0</v>
      </c>
      <c r="I28" s="31">
        <v>0</v>
      </c>
      <c r="J28" s="30">
        <f t="shared" si="5"/>
        <v>0</v>
      </c>
      <c r="K28" s="6"/>
    </row>
    <row r="29" spans="2:11" x14ac:dyDescent="0.25">
      <c r="B29" s="7"/>
      <c r="C29" s="62" t="s">
        <v>17</v>
      </c>
      <c r="D29" s="63"/>
      <c r="E29" s="31">
        <v>51380573.969999999</v>
      </c>
      <c r="F29" s="31">
        <v>-51380573.969999999</v>
      </c>
      <c r="G29" s="30">
        <f t="shared" si="4"/>
        <v>0</v>
      </c>
      <c r="H29" s="31">
        <v>0</v>
      </c>
      <c r="I29" s="31">
        <v>0</v>
      </c>
      <c r="J29" s="30">
        <f t="shared" si="5"/>
        <v>-51380573.969999999</v>
      </c>
      <c r="K29" s="6"/>
    </row>
    <row r="30" spans="2:11" x14ac:dyDescent="0.25">
      <c r="B30" s="7"/>
      <c r="C30" s="62" t="s">
        <v>30</v>
      </c>
      <c r="D30" s="63"/>
      <c r="E30" s="32">
        <v>0</v>
      </c>
      <c r="F30" s="32">
        <v>0</v>
      </c>
      <c r="G30" s="30">
        <f t="shared" si="4"/>
        <v>0</v>
      </c>
      <c r="H30" s="32">
        <v>0</v>
      </c>
      <c r="I30" s="32">
        <v>0</v>
      </c>
      <c r="J30" s="30">
        <f t="shared" si="5"/>
        <v>0</v>
      </c>
      <c r="K30" s="6"/>
    </row>
    <row r="31" spans="2:11" x14ac:dyDescent="0.25">
      <c r="B31" s="7"/>
      <c r="C31" s="62" t="s">
        <v>31</v>
      </c>
      <c r="D31" s="63"/>
      <c r="E31" s="32">
        <v>21800</v>
      </c>
      <c r="F31" s="32">
        <v>-21800</v>
      </c>
      <c r="G31" s="30">
        <f t="shared" si="4"/>
        <v>0</v>
      </c>
      <c r="H31" s="32">
        <v>0</v>
      </c>
      <c r="I31" s="32">
        <v>0</v>
      </c>
      <c r="J31" s="30">
        <f t="shared" si="5"/>
        <v>-21800</v>
      </c>
      <c r="K31" s="6"/>
    </row>
    <row r="32" spans="2:11" ht="38.25" customHeight="1" x14ac:dyDescent="0.25">
      <c r="B32" s="7"/>
      <c r="C32" s="62" t="s">
        <v>32</v>
      </c>
      <c r="D32" s="63"/>
      <c r="E32" s="31">
        <v>0</v>
      </c>
      <c r="F32" s="31">
        <v>0</v>
      </c>
      <c r="G32" s="33">
        <f t="shared" si="4"/>
        <v>0</v>
      </c>
      <c r="H32" s="31">
        <v>0</v>
      </c>
      <c r="I32" s="31">
        <v>0</v>
      </c>
      <c r="J32" s="33">
        <f t="shared" si="5"/>
        <v>0</v>
      </c>
      <c r="K32" s="6"/>
    </row>
    <row r="33" spans="1:13" ht="23.25" customHeight="1" x14ac:dyDescent="0.25">
      <c r="B33" s="7"/>
      <c r="C33" s="62" t="s">
        <v>22</v>
      </c>
      <c r="D33" s="63"/>
      <c r="E33" s="31">
        <v>0</v>
      </c>
      <c r="F33" s="31">
        <v>0</v>
      </c>
      <c r="G33" s="30">
        <f t="shared" si="4"/>
        <v>0</v>
      </c>
      <c r="H33" s="31">
        <v>0</v>
      </c>
      <c r="I33" s="31">
        <v>0</v>
      </c>
      <c r="J33" s="30">
        <f t="shared" si="5"/>
        <v>0</v>
      </c>
      <c r="K33" s="6"/>
    </row>
    <row r="34" spans="1:13" ht="59.25" customHeight="1" x14ac:dyDescent="0.25">
      <c r="B34" s="84" t="s">
        <v>36</v>
      </c>
      <c r="C34" s="85"/>
      <c r="D34" s="86"/>
      <c r="E34" s="34"/>
      <c r="F34" s="34"/>
      <c r="G34" s="30"/>
      <c r="H34" s="34"/>
      <c r="I34" s="34"/>
      <c r="J34" s="30"/>
      <c r="K34" s="1"/>
    </row>
    <row r="35" spans="1:13" x14ac:dyDescent="0.25">
      <c r="B35" s="9"/>
      <c r="C35" s="62" t="s">
        <v>15</v>
      </c>
      <c r="D35" s="63"/>
      <c r="E35" s="35">
        <v>0</v>
      </c>
      <c r="F35" s="35">
        <v>0</v>
      </c>
      <c r="G35" s="30">
        <f t="shared" si="4"/>
        <v>0</v>
      </c>
      <c r="H35" s="35">
        <v>0</v>
      </c>
      <c r="I35" s="35">
        <v>0</v>
      </c>
      <c r="J35" s="30">
        <f t="shared" si="5"/>
        <v>0</v>
      </c>
      <c r="K35" s="1"/>
    </row>
    <row r="36" spans="1:13" x14ac:dyDescent="0.25">
      <c r="B36" s="9"/>
      <c r="C36" s="62" t="s">
        <v>30</v>
      </c>
      <c r="D36" s="63"/>
      <c r="E36" s="35">
        <v>0</v>
      </c>
      <c r="F36" s="35">
        <v>0</v>
      </c>
      <c r="G36" s="30">
        <f t="shared" si="4"/>
        <v>0</v>
      </c>
      <c r="H36" s="35">
        <v>0</v>
      </c>
      <c r="I36" s="35">
        <v>0</v>
      </c>
      <c r="J36" s="30">
        <f t="shared" si="5"/>
        <v>0</v>
      </c>
      <c r="K36" s="1"/>
    </row>
    <row r="37" spans="1:13" ht="26.25" customHeight="1" x14ac:dyDescent="0.25">
      <c r="B37" s="8"/>
      <c r="C37" s="62" t="s">
        <v>33</v>
      </c>
      <c r="D37" s="63"/>
      <c r="E37" s="35">
        <v>21279.09</v>
      </c>
      <c r="F37" s="35">
        <v>61245346.649999999</v>
      </c>
      <c r="G37" s="33">
        <f t="shared" si="4"/>
        <v>61266625.740000002</v>
      </c>
      <c r="H37" s="35">
        <v>51644619.689999998</v>
      </c>
      <c r="I37" s="35">
        <v>51644619.689999998</v>
      </c>
      <c r="J37" s="33">
        <f t="shared" si="5"/>
        <v>51623340.599999994</v>
      </c>
      <c r="K37" s="1"/>
    </row>
    <row r="38" spans="1:13" ht="24.75" customHeight="1" x14ac:dyDescent="0.25">
      <c r="B38" s="8"/>
      <c r="C38" s="62" t="s">
        <v>22</v>
      </c>
      <c r="D38" s="63"/>
      <c r="E38" s="35">
        <v>17140428.149999999</v>
      </c>
      <c r="F38" s="35">
        <v>-8013732.0199999996</v>
      </c>
      <c r="G38" s="33">
        <f t="shared" si="4"/>
        <v>9126696.129999999</v>
      </c>
      <c r="H38" s="35">
        <v>5668323.0700000003</v>
      </c>
      <c r="I38" s="35">
        <v>5668323.0700000003</v>
      </c>
      <c r="J38" s="33">
        <f t="shared" si="5"/>
        <v>-11472105.079999998</v>
      </c>
      <c r="K38" s="1"/>
    </row>
    <row r="39" spans="1:13" ht="7.5" customHeight="1" x14ac:dyDescent="0.25">
      <c r="B39" s="71"/>
      <c r="C39" s="72"/>
      <c r="D39" s="73"/>
      <c r="E39" s="36"/>
      <c r="F39" s="36"/>
      <c r="G39" s="30"/>
      <c r="H39" s="36"/>
      <c r="I39" s="36"/>
      <c r="J39" s="30"/>
      <c r="K39" s="1"/>
    </row>
    <row r="40" spans="1:13" ht="14.25" customHeight="1" x14ac:dyDescent="0.25">
      <c r="B40" s="78" t="s">
        <v>23</v>
      </c>
      <c r="C40" s="79"/>
      <c r="D40" s="80"/>
      <c r="E40" s="36"/>
      <c r="F40" s="36"/>
      <c r="G40" s="30"/>
      <c r="H40" s="36"/>
      <c r="I40" s="36"/>
      <c r="J40" s="30"/>
      <c r="K40" s="1"/>
    </row>
    <row r="41" spans="1:13" x14ac:dyDescent="0.25">
      <c r="B41" s="8"/>
      <c r="C41" s="62" t="s">
        <v>23</v>
      </c>
      <c r="D41" s="63"/>
      <c r="E41" s="35">
        <v>0</v>
      </c>
      <c r="F41" s="35">
        <v>0</v>
      </c>
      <c r="G41" s="30">
        <f t="shared" si="4"/>
        <v>0</v>
      </c>
      <c r="H41" s="35">
        <v>0</v>
      </c>
      <c r="I41" s="35">
        <v>0</v>
      </c>
      <c r="J41" s="30">
        <f t="shared" si="5"/>
        <v>0</v>
      </c>
      <c r="K41" s="1"/>
    </row>
    <row r="42" spans="1:13" ht="3.75" customHeight="1" x14ac:dyDescent="0.25">
      <c r="B42" s="10"/>
      <c r="C42" s="11"/>
      <c r="D42" s="12"/>
      <c r="E42" s="37"/>
      <c r="F42" s="37"/>
      <c r="G42" s="37"/>
      <c r="H42" s="37"/>
      <c r="I42" s="37"/>
      <c r="J42" s="37"/>
      <c r="K42" s="1"/>
    </row>
    <row r="43" spans="1:13" ht="12" customHeight="1" x14ac:dyDescent="0.25">
      <c r="B43" s="13"/>
      <c r="C43" s="15" t="s">
        <v>24</v>
      </c>
      <c r="D43" s="16"/>
      <c r="E43" s="38">
        <f t="shared" ref="E43:J43" si="6">SUM(E25:E41)</f>
        <v>70393321.870000005</v>
      </c>
      <c r="F43" s="38">
        <f t="shared" si="6"/>
        <v>3.7252902984619141E-9</v>
      </c>
      <c r="G43" s="38">
        <f t="shared" si="6"/>
        <v>70393321.870000005</v>
      </c>
      <c r="H43" s="38">
        <f t="shared" si="6"/>
        <v>57312942.759999998</v>
      </c>
      <c r="I43" s="38">
        <f t="shared" si="6"/>
        <v>57312942.759999998</v>
      </c>
      <c r="J43" s="74">
        <f t="shared" si="6"/>
        <v>-13080379.109999999</v>
      </c>
      <c r="K43" s="1"/>
    </row>
    <row r="44" spans="1:13" ht="12.75" customHeight="1" x14ac:dyDescent="0.25">
      <c r="B44" s="14"/>
      <c r="C44" s="14"/>
      <c r="D44" s="14"/>
      <c r="E44" s="39"/>
      <c r="F44" s="39"/>
      <c r="G44" s="39"/>
      <c r="H44" s="76" t="s">
        <v>25</v>
      </c>
      <c r="I44" s="77"/>
      <c r="J44" s="75"/>
      <c r="K44" s="1"/>
    </row>
    <row r="47" spans="1:13" x14ac:dyDescent="0.25">
      <c r="M47" s="21"/>
    </row>
    <row r="48" spans="1:13" x14ac:dyDescent="0.25">
      <c r="A48" s="22" t="s">
        <v>35</v>
      </c>
    </row>
    <row r="49" spans="3:14" x14ac:dyDescent="0.25">
      <c r="C49" s="23"/>
      <c r="G49" s="23"/>
      <c r="J49" s="23"/>
      <c r="K49" s="23"/>
      <c r="L49" s="23"/>
      <c r="M49" s="23"/>
      <c r="N49" s="23"/>
    </row>
    <row r="50" spans="3:14" x14ac:dyDescent="0.25">
      <c r="C50" s="23"/>
      <c r="G50" s="23"/>
      <c r="J50" s="23"/>
      <c r="K50" s="23"/>
      <c r="L50" s="23"/>
      <c r="M50" s="23"/>
      <c r="N50" s="23"/>
    </row>
    <row r="51" spans="3:14" x14ac:dyDescent="0.25">
      <c r="C51" s="23"/>
      <c r="G51" s="23"/>
      <c r="J51" s="23"/>
      <c r="K51" s="23"/>
      <c r="L51" s="23"/>
      <c r="M51" s="23"/>
      <c r="N51" s="23"/>
    </row>
    <row r="52" spans="3:14" x14ac:dyDescent="0.25">
      <c r="C52" s="23"/>
      <c r="G52" s="23"/>
      <c r="J52" s="23"/>
      <c r="K52" s="23"/>
      <c r="L52" s="23"/>
      <c r="M52" s="23"/>
    </row>
    <row r="54" spans="3:14" x14ac:dyDescent="0.25">
      <c r="M54" s="21"/>
    </row>
    <row r="55" spans="3:14" x14ac:dyDescent="0.25">
      <c r="M55" s="21"/>
    </row>
    <row r="56" spans="3:14" x14ac:dyDescent="0.25">
      <c r="M56" s="21"/>
    </row>
    <row r="57" spans="3:14" x14ac:dyDescent="0.25">
      <c r="M57" s="21"/>
    </row>
    <row r="58" spans="3:14" x14ac:dyDescent="0.25">
      <c r="M58" s="21"/>
    </row>
  </sheetData>
  <mergeCells count="43">
    <mergeCell ref="I1:J1"/>
    <mergeCell ref="C38:D38"/>
    <mergeCell ref="C33:D33"/>
    <mergeCell ref="C20:D20"/>
    <mergeCell ref="C28:D28"/>
    <mergeCell ref="B34:D34"/>
    <mergeCell ref="C35:D35"/>
    <mergeCell ref="C36:D36"/>
    <mergeCell ref="C37:D37"/>
    <mergeCell ref="C29:D29"/>
    <mergeCell ref="C27:D27"/>
    <mergeCell ref="C30:D30"/>
    <mergeCell ref="C31:D31"/>
    <mergeCell ref="C32:D32"/>
    <mergeCell ref="B22:D24"/>
    <mergeCell ref="E22:I22"/>
    <mergeCell ref="B39:D39"/>
    <mergeCell ref="C41:D41"/>
    <mergeCell ref="J43:J44"/>
    <mergeCell ref="H44:I44"/>
    <mergeCell ref="B40:D40"/>
    <mergeCell ref="J22:J23"/>
    <mergeCell ref="B25:D25"/>
    <mergeCell ref="C26:D26"/>
    <mergeCell ref="J20:J21"/>
    <mergeCell ref="H21:I21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:J2"/>
    <mergeCell ref="B3:J3"/>
    <mergeCell ref="B4:J4"/>
    <mergeCell ref="B5:J5"/>
    <mergeCell ref="B6:D8"/>
    <mergeCell ref="E6:I6"/>
    <mergeCell ref="J6:J7"/>
  </mergeCells>
  <printOptions horizontalCentered="1"/>
  <pageMargins left="0.31496062992125984" right="0.31496062992125984" top="0.35433070866141736" bottom="0.35433070866141736" header="0" footer="0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MFS</cp:lastModifiedBy>
  <cp:lastPrinted>2020-03-09T15:16:12Z</cp:lastPrinted>
  <dcterms:created xsi:type="dcterms:W3CDTF">2018-10-31T21:40:06Z</dcterms:created>
  <dcterms:modified xsi:type="dcterms:W3CDTF">2020-03-17T21:12:55Z</dcterms:modified>
</cp:coreProperties>
</file>