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3 CTA. PUBLICA\ASE_CP_2023_OAEPP\FORMATOS\Formatos Cristy\INFORMACION PRESUPUESTARIA-EGRESOS\"/>
    </mc:Choice>
  </mc:AlternateContent>
  <xr:revisionPtr revIDLastSave="0" documentId="13_ncr:1_{6E959349-5D9C-4876-9B90-D13F98F85B75}" xr6:coauthVersionLast="47" xr6:coauthVersionMax="47" xr10:uidLastSave="{00000000-0000-0000-0000-000000000000}"/>
  <bookViews>
    <workbookView xWindow="4620" yWindow="0" windowWidth="20670" windowHeight="15540" xr2:uid="{00000000-000D-0000-FFFF-FFFF00000000}"/>
  </bookViews>
  <sheets>
    <sheet name="IP-6" sheetId="2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7" l="1"/>
  <c r="F38" i="27"/>
  <c r="G38" i="27"/>
  <c r="H38" i="27"/>
  <c r="I38" i="27"/>
  <c r="D38" i="27"/>
  <c r="F36" i="27"/>
  <c r="I36" i="27" s="1"/>
  <c r="F35" i="27"/>
  <c r="I35" i="27" s="1"/>
  <c r="F34" i="27"/>
  <c r="I34" i="27" s="1"/>
  <c r="F33" i="27"/>
  <c r="I33" i="27" s="1"/>
  <c r="F32" i="27"/>
  <c r="I32" i="27" s="1"/>
  <c r="F31" i="27"/>
  <c r="I31" i="27" s="1"/>
  <c r="F30" i="27"/>
  <c r="I30" i="27" s="1"/>
  <c r="F29" i="27"/>
  <c r="I29" i="27" s="1"/>
  <c r="F28" i="27"/>
  <c r="I28" i="27" s="1"/>
  <c r="F27" i="27"/>
  <c r="I27" i="27" s="1"/>
  <c r="F26" i="27"/>
  <c r="I26" i="27" s="1"/>
  <c r="F25" i="27"/>
  <c r="I25" i="27" s="1"/>
  <c r="F24" i="27"/>
  <c r="I24" i="27" s="1"/>
  <c r="F23" i="27"/>
  <c r="I23" i="27" s="1"/>
  <c r="F22" i="27"/>
  <c r="I22" i="27" s="1"/>
  <c r="F21" i="27"/>
  <c r="I21" i="27" s="1"/>
  <c r="F20" i="27"/>
  <c r="I20" i="27" s="1"/>
  <c r="F19" i="27"/>
  <c r="I19" i="27" s="1"/>
  <c r="F18" i="27"/>
  <c r="I18" i="27" s="1"/>
  <c r="F17" i="27"/>
  <c r="I17" i="27" s="1"/>
  <c r="F16" i="27"/>
  <c r="I16" i="27" s="1"/>
  <c r="F15" i="27"/>
  <c r="I15" i="27" s="1"/>
  <c r="F14" i="27"/>
  <c r="I14" i="27" s="1"/>
  <c r="F13" i="27"/>
  <c r="I13" i="27" s="1"/>
  <c r="F12" i="27"/>
  <c r="I12" i="27" s="1"/>
  <c r="F11" i="27"/>
  <c r="I11" i="27" s="1"/>
</calcChain>
</file>

<file path=xl/sharedStrings.xml><?xml version="1.0" encoding="utf-8"?>
<sst xmlns="http://schemas.openxmlformats.org/spreadsheetml/2006/main" count="43" uniqueCount="43">
  <si>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</si>
  <si>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</si>
  <si>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</si>
  <si>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</si>
  <si>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</si>
  <si>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</si>
  <si>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</si>
  <si>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</si>
  <si>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</si>
  <si>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</si>
  <si>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</si>
  <si>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</si>
  <si>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</si>
  <si>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</si>
  <si>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CUENTA PÚBLICA 2023</t>
  </si>
  <si>
    <t>COMISIÓN DE AGUA POTABLE Y ALCANTARILLADO DEL MUNICIPIO DE IGUALA</t>
  </si>
  <si>
    <t>Del 1 de Enero al 31 de Diciembre de 2023</t>
  </si>
  <si>
    <t>DIRECCIÓN GENERAL</t>
  </si>
  <si>
    <t>DEPARTAMENTO COBRANZA</t>
  </si>
  <si>
    <t>DEPARTAMENTO INFORMÁTICA</t>
  </si>
  <si>
    <t>DEPARTAMENTO CULTURA DEL AGUA</t>
  </si>
  <si>
    <t>DEPARTAMENTO DIRECCIÓN</t>
  </si>
  <si>
    <t>DEPARTAMENTO AGUA POTABLE</t>
  </si>
  <si>
    <t>DEPARTAMENTO DRENAJE Y ALCANTARILLADO</t>
  </si>
  <si>
    <t>DEPARTAMENTO BOMBEROS</t>
  </si>
  <si>
    <t>DEPARTAMENTO PLANTA POTABILIZADORA</t>
  </si>
  <si>
    <t>DEPARTAMENTO ALBAÑILERÍA</t>
  </si>
  <si>
    <t>DEPARTAMENTO MANTENIMIENTO</t>
  </si>
  <si>
    <t>DEPARTAMENTO PETAR</t>
  </si>
  <si>
    <t>DEPARTAMENTO CONTABILIDAD</t>
  </si>
  <si>
    <t>DIRECCIÓN JURÍDICA</t>
  </si>
  <si>
    <t>DIRECCIÓN OPERATIVA</t>
  </si>
  <si>
    <t>UNIDAD DE TRANSPARENCIA</t>
  </si>
  <si>
    <t>DEPARTAMENTO DE PLANEACIÓN, PROYECTOS Y PRESUPUESTOS</t>
  </si>
  <si>
    <t>DEPARTAMENTO DE TESORERÍA</t>
  </si>
  <si>
    <t>DEPARTAMENTO DE CONTRATOS</t>
  </si>
  <si>
    <t>DEPARTAMENTO DE MEDICIÓN</t>
  </si>
  <si>
    <t>DIRECCIÓN ADMINISTRATIVA</t>
  </si>
  <si>
    <t>DEPARTAMENTO DE RECURSOS HUMANOS</t>
  </si>
  <si>
    <t>DEPARTAMENTO DE IMPUESTOS</t>
  </si>
  <si>
    <t>DEPARTAMENTO DE COMPRAS</t>
  </si>
  <si>
    <t>AUDITORÍA INTERNA</t>
  </si>
  <si>
    <t>DEPARTAMENTO DE ARCHIVO Y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</si>
</sst>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2" borderId="4" xfId="2" applyFont="1" applyFill="1" applyBorder="1" applyAlignment="1">
      <alignment horizontal="justify" vertical="center" wrapText="1"/>
    </xf>
    <xf numFmtId="0" fontId="4" fillId="2" borderId="5" xfId="2" applyFont="1" applyFill="1" applyBorder="1" applyAlignment="1">
      <alignment horizontal="justify" vertical="center" wrapText="1"/>
    </xf>
    <xf numFmtId="0" fontId="4" fillId="2" borderId="14" xfId="2" applyFont="1" applyFill="1" applyBorder="1" applyAlignment="1">
      <alignment horizontal="justify" vertical="center" wrapText="1"/>
    </xf>
    <xf numFmtId="0" fontId="4" fillId="2" borderId="6" xfId="2" applyFont="1" applyFill="1" applyBorder="1" applyAlignment="1">
      <alignment horizontal="justify" vertical="top" wrapText="1"/>
    </xf>
    <xf numFmtId="0" fontId="6" fillId="2" borderId="8" xfId="2" applyFont="1" applyFill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14" fillId="3" borderId="12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5" fontId="2" fillId="3" borderId="9" xfId="1" applyNumberFormat="1" applyFont="1" applyFill="1" applyBorder="1" applyAlignment="1" applyProtection="1">
      <alignment horizontal="center" vertical="center"/>
    </xf>
    <xf numFmtId="165" fontId="2" fillId="3" borderId="10" xfId="1" applyNumberFormat="1" applyFont="1" applyFill="1" applyBorder="1" applyAlignment="1" applyProtection="1">
      <alignment horizontal="center" vertical="center"/>
    </xf>
    <xf numFmtId="165" fontId="2" fillId="3" borderId="11" xfId="1" applyNumberFormat="1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 applyProtection="1">
      <alignment horizontal="center" vertical="center"/>
    </xf>
    <xf numFmtId="165" fontId="2" fillId="3" borderId="2" xfId="1" applyNumberFormat="1" applyFont="1" applyFill="1" applyBorder="1" applyAlignment="1" applyProtection="1">
      <alignment horizontal="center" vertical="center"/>
    </xf>
    <xf numFmtId="165" fontId="2" fillId="3" borderId="3" xfId="1" applyNumberFormat="1" applyFont="1" applyFill="1" applyBorder="1" applyAlignment="1" applyProtection="1">
      <alignment horizontal="center" vertical="center"/>
    </xf>
    <xf numFmtId="165" fontId="2" fillId="3" borderId="4" xfId="1" applyNumberFormat="1" applyFont="1" applyFill="1" applyBorder="1" applyAlignment="1" applyProtection="1">
      <alignment horizontal="center" vertical="center"/>
    </xf>
    <xf numFmtId="165" fontId="2" fillId="3" borderId="0" xfId="1" applyNumberFormat="1" applyFont="1" applyFill="1" applyBorder="1" applyAlignment="1" applyProtection="1">
      <alignment horizontal="center" vertical="center"/>
    </xf>
    <xf numFmtId="165" fontId="2" fillId="3" borderId="5" xfId="1" applyNumberFormat="1" applyFont="1" applyFill="1" applyBorder="1" applyAlignment="1" applyProtection="1">
      <alignment horizontal="center" vertical="center"/>
    </xf>
    <xf numFmtId="165" fontId="2" fillId="3" borderId="6" xfId="1" applyNumberFormat="1" applyFont="1" applyFill="1" applyBorder="1" applyAlignment="1" applyProtection="1">
      <alignment horizontal="center"/>
    </xf>
    <xf numFmtId="165" fontId="2" fillId="3" borderId="7" xfId="1" applyNumberFormat="1" applyFont="1" applyFill="1" applyBorder="1" applyAlignment="1" applyProtection="1">
      <alignment horizontal="center"/>
    </xf>
    <xf numFmtId="165" fontId="2" fillId="3" borderId="8" xfId="1" applyNumberFormat="1" applyFont="1" applyFill="1" applyBorder="1" applyAlignment="1" applyProtection="1">
      <alignment horizontal="center"/>
    </xf>
    <xf numFmtId="0" fontId="17" fillId="2" borderId="4" xfId="2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 applyProtection="1">
      <alignment vertical="top" wrapText="1"/>
      <protection locked="0"/>
    </xf>
    <xf numFmtId="0" fontId="4" fillId="2" borderId="5" xfId="2" applyFont="1" applyFill="1" applyBorder="1" applyAlignment="1" applyProtection="1">
      <alignment vertical="top" wrapText="1"/>
      <protection locked="0"/>
    </xf>
    <xf numFmtId="4" fontId="15" fillId="4" borderId="14" xfId="0" applyNumberFormat="1" applyFont="1" applyFill="1" applyBorder="1" applyAlignment="1" applyProtection="1">
      <alignment vertical="center" wrapText="1"/>
      <protection locked="0"/>
    </xf>
    <xf numFmtId="4" fontId="15" fillId="4" borderId="14" xfId="0" applyNumberFormat="1" applyFont="1" applyFill="1" applyBorder="1" applyAlignment="1">
      <alignment vertical="center" wrapText="1"/>
    </xf>
    <xf numFmtId="4" fontId="16" fillId="4" borderId="14" xfId="0" applyNumberFormat="1" applyFont="1" applyFill="1" applyBorder="1" applyAlignment="1" applyProtection="1">
      <alignment vertical="center" wrapText="1"/>
      <protection locked="0"/>
    </xf>
    <xf numFmtId="4" fontId="16" fillId="4" borderId="14" xfId="0" applyNumberFormat="1" applyFont="1" applyFill="1" applyBorder="1" applyAlignment="1">
      <alignment vertical="center" wrapText="1"/>
    </xf>
    <xf numFmtId="4" fontId="6" fillId="2" borderId="13" xfId="2" applyNumberFormat="1" applyFont="1" applyFill="1" applyBorder="1" applyAlignment="1">
      <alignment horizontal="justify" vertical="top" wrapText="1"/>
    </xf>
    <xf numFmtId="4" fontId="7" fillId="2" borderId="12" xfId="2" applyNumberFormat="1" applyFont="1" applyFill="1" applyBorder="1" applyAlignment="1">
      <alignment vertical="center" wrapText="1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47625</xdr:rowOff>
    </xdr:from>
    <xdr:to>
      <xdr:col>2</xdr:col>
      <xdr:colOff>962025</xdr:colOff>
      <xdr:row>5</xdr:row>
      <xdr:rowOff>38100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97638D77-57BF-4F1D-8BE9-C45C76CF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28625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28576</xdr:colOff>
      <xdr:row>2</xdr:row>
      <xdr:rowOff>115302</xdr:rowOff>
    </xdr:from>
    <xdr:to>
      <xdr:col>8</xdr:col>
      <xdr:colOff>447676</xdr:colOff>
      <xdr:row>5</xdr:row>
      <xdr:rowOff>57149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ED8C339-5B6F-47DC-A2E9-15888D6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1"/>
        <a:stretch>
          <a:fillRect/>
        </a:stretch>
      </xdr:blipFill>
      <xdr:spPr bwMode="auto">
        <a:xfrm>
          <a:off x="8124826" y="496302"/>
          <a:ext cx="1371600" cy="513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41</xdr:row>
      <xdr:rowOff>9525</xdr:rowOff>
    </xdr:from>
    <xdr:to>
      <xdr:col>2</xdr:col>
      <xdr:colOff>2156042</xdr:colOff>
      <xdr:row>45</xdr:row>
      <xdr:rowOff>89446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7A104B96-8AEB-43BE-8C66-3B2197F53D0F}"/>
            </a:ext>
          </a:extLst>
        </xdr:cNvPr>
        <xdr:cNvSpPr txBox="1">
          <a:spLocks noChangeArrowheads="1"/>
        </xdr:cNvSpPr>
      </xdr:nvSpPr>
      <xdr:spPr bwMode="auto">
        <a:xfrm>
          <a:off x="504825" y="7934325"/>
          <a:ext cx="2108417" cy="8419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Elaborado por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C.P. INOCENCIO ROMAN ORTIZ</a:t>
          </a: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DIRECTOR ADMINISTRATIVO CAPAMI</a:t>
          </a: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3162299</xdr:colOff>
      <xdr:row>40</xdr:row>
      <xdr:rowOff>133350</xdr:rowOff>
    </xdr:from>
    <xdr:to>
      <xdr:col>5</xdr:col>
      <xdr:colOff>12916</xdr:colOff>
      <xdr:row>45</xdr:row>
      <xdr:rowOff>22771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798A1C3D-43B4-4A5C-BC87-33DEC6779269}"/>
            </a:ext>
          </a:extLst>
        </xdr:cNvPr>
        <xdr:cNvSpPr txBox="1">
          <a:spLocks noChangeArrowheads="1"/>
        </xdr:cNvSpPr>
      </xdr:nvSpPr>
      <xdr:spPr bwMode="auto">
        <a:xfrm>
          <a:off x="3619499" y="7867650"/>
          <a:ext cx="2108417" cy="8419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Revisado por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C.P. ADRIAN ISRAEL NAJERA SUAREZ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AUDITOR INTERNO CAPAMI</a:t>
          </a: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539632</xdr:colOff>
      <xdr:row>40</xdr:row>
      <xdr:rowOff>93162</xdr:rowOff>
    </xdr:from>
    <xdr:to>
      <xdr:col>8</xdr:col>
      <xdr:colOff>752475</xdr:colOff>
      <xdr:row>44</xdr:row>
      <xdr:rowOff>142876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956A7790-E37D-4917-A703-8CF7FF156E1C}"/>
            </a:ext>
          </a:extLst>
        </xdr:cNvPr>
        <xdr:cNvSpPr txBox="1">
          <a:spLocks noChangeArrowheads="1"/>
        </xdr:cNvSpPr>
      </xdr:nvSpPr>
      <xdr:spPr bwMode="auto">
        <a:xfrm>
          <a:off x="7111882" y="7827462"/>
          <a:ext cx="2127368" cy="8117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Autorizado por</a:t>
          </a:r>
        </a:p>
        <a:p>
          <a:pPr rtl="0"/>
          <a:r>
            <a:rPr lang="es-MX" sz="900" b="1" i="0" baseline="0">
              <a:effectLst/>
              <a:latin typeface="+mn-lt"/>
              <a:ea typeface="+mn-ea"/>
              <a:cs typeface="+mn-cs"/>
            </a:rPr>
            <a:t>ARQ. FERNANDO HUICOCHEA MARTINEZ</a:t>
          </a:r>
          <a:endParaRPr lang="es-MX" sz="900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DIRECTOR GENERAL CAPAMI</a:t>
          </a:r>
        </a:p>
        <a:p>
          <a:pPr algn="ctr" rtl="0">
            <a:lnSpc>
              <a:spcPts val="12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57150</xdr:colOff>
      <xdr:row>38</xdr:row>
      <xdr:rowOff>95250</xdr:rowOff>
    </xdr:from>
    <xdr:to>
      <xdr:col>9</xdr:col>
      <xdr:colOff>142875</xdr:colOff>
      <xdr:row>39</xdr:row>
      <xdr:rowOff>150668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E048727-122A-44F3-849B-DBFD5260064B}"/>
            </a:ext>
          </a:extLst>
        </xdr:cNvPr>
        <xdr:cNvSpPr txBox="1"/>
      </xdr:nvSpPr>
      <xdr:spPr>
        <a:xfrm>
          <a:off x="57150" y="7448550"/>
          <a:ext cx="9429750" cy="24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1</xdr:col>
      <xdr:colOff>9525</xdr:colOff>
      <xdr:row>44</xdr:row>
      <xdr:rowOff>166996</xdr:rowOff>
    </xdr:from>
    <xdr:to>
      <xdr:col>2</xdr:col>
      <xdr:colOff>1914525</xdr:colOff>
      <xdr:row>46</xdr:row>
      <xdr:rowOff>171450</xdr:rowOff>
    </xdr:to>
    <xdr:pic>
      <xdr:nvPicPr>
        <xdr:cNvPr id="12" name="Imagen 8">
          <a:extLst>
            <a:ext uri="{FF2B5EF4-FFF2-40B4-BE49-F238E27FC236}">
              <a16:creationId xmlns:a16="http://schemas.microsoft.com/office/drawing/2014/main" id="{2D3AB9AE-1B37-4201-9E48-715E7652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663296"/>
          <a:ext cx="2143125" cy="38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18" sqref="H18"/>
    </sheetView>
  </sheetViews>
  <sheetFormatPr baseColWidth="10" defaultRowHeight="15" x14ac:dyDescent="0.25"/>
  <cols>
    <col min="1" max="1" width="3.28515625" customWidth="1"/>
    <col min="2" max="2" width="3.5703125" customWidth="1"/>
    <col min="3" max="3" width="49.7109375" customWidth="1"/>
    <col min="4" max="4" width="14.28515625" customWidth="1"/>
    <col min="5" max="5" width="14.85546875" customWidth="1"/>
    <col min="6" max="6" width="12.85546875" customWidth="1"/>
    <col min="7" max="7" width="14.42578125" customWidth="1"/>
    <col min="8" max="8" width="14.28515625" customWidth="1"/>
    <col min="9" max="9" width="12.85546875" customWidth="1"/>
  </cols>
  <sheetData>
    <row r="1" spans="2:9" x14ac:dyDescent="0.25">
      <c r="I1" s="6" t="s">
        <v>13</v>
      </c>
    </row>
    <row r="2" spans="2:9" x14ac:dyDescent="0.25">
      <c r="B2" s="22" t="s">
        <v>14</v>
      </c>
      <c r="C2" s="23"/>
      <c r="D2" s="23"/>
      <c r="E2" s="23"/>
      <c r="F2" s="23"/>
      <c r="G2" s="23"/>
      <c r="H2" s="23"/>
      <c r="I2" s="24"/>
    </row>
    <row r="3" spans="2:9" x14ac:dyDescent="0.25">
      <c r="B3" s="25" t="s">
        <v>15</v>
      </c>
      <c r="C3" s="26"/>
      <c r="D3" s="26"/>
      <c r="E3" s="26"/>
      <c r="F3" s="26"/>
      <c r="G3" s="26"/>
      <c r="H3" s="26"/>
      <c r="I3" s="27"/>
    </row>
    <row r="4" spans="2:9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9" x14ac:dyDescent="0.25">
      <c r="B5" s="28" t="s">
        <v>11</v>
      </c>
      <c r="C5" s="29"/>
      <c r="D5" s="29"/>
      <c r="E5" s="29"/>
      <c r="F5" s="29"/>
      <c r="G5" s="29"/>
      <c r="H5" s="29"/>
      <c r="I5" s="30"/>
    </row>
    <row r="6" spans="2:9" x14ac:dyDescent="0.25">
      <c r="B6" s="31" t="s">
        <v>16</v>
      </c>
      <c r="C6" s="32"/>
      <c r="D6" s="32"/>
      <c r="E6" s="32"/>
      <c r="F6" s="32"/>
      <c r="G6" s="32"/>
      <c r="H6" s="32"/>
      <c r="I6" s="33"/>
    </row>
    <row r="7" spans="2:9" x14ac:dyDescent="0.25">
      <c r="B7" s="10" t="s">
        <v>3</v>
      </c>
      <c r="C7" s="11"/>
      <c r="D7" s="16" t="s">
        <v>4</v>
      </c>
      <c r="E7" s="17"/>
      <c r="F7" s="17"/>
      <c r="G7" s="17"/>
      <c r="H7" s="18"/>
      <c r="I7" s="19" t="s">
        <v>5</v>
      </c>
    </row>
    <row r="8" spans="2:9" ht="24" x14ac:dyDescent="0.25">
      <c r="B8" s="12"/>
      <c r="C8" s="13"/>
      <c r="D8" s="7" t="s">
        <v>6</v>
      </c>
      <c r="E8" s="8" t="s">
        <v>7</v>
      </c>
      <c r="F8" s="7" t="s">
        <v>0</v>
      </c>
      <c r="G8" s="7" t="s">
        <v>1</v>
      </c>
      <c r="H8" s="7" t="s">
        <v>8</v>
      </c>
      <c r="I8" s="19"/>
    </row>
    <row r="9" spans="2:9" x14ac:dyDescent="0.25">
      <c r="B9" s="14"/>
      <c r="C9" s="15"/>
      <c r="D9" s="9">
        <v>1</v>
      </c>
      <c r="E9" s="9">
        <v>2</v>
      </c>
      <c r="F9" s="9" t="s">
        <v>9</v>
      </c>
      <c r="G9" s="9">
        <v>4</v>
      </c>
      <c r="H9" s="9">
        <v>5</v>
      </c>
      <c r="I9" s="9" t="s">
        <v>10</v>
      </c>
    </row>
    <row r="10" spans="2:9" x14ac:dyDescent="0.25">
      <c r="B10" s="1"/>
      <c r="C10" s="2"/>
      <c r="D10" s="3"/>
      <c r="E10" s="3"/>
      <c r="F10" s="3"/>
      <c r="G10" s="3"/>
      <c r="H10" s="3"/>
      <c r="I10" s="3"/>
    </row>
    <row r="11" spans="2:9" x14ac:dyDescent="0.25">
      <c r="B11" s="34" t="s">
        <v>17</v>
      </c>
      <c r="C11" s="35"/>
      <c r="D11" s="38">
        <v>68912691.390000001</v>
      </c>
      <c r="E11" s="38">
        <v>7973047.9199999999</v>
      </c>
      <c r="F11" s="39">
        <f t="shared" ref="F11:F36" si="0">D11+E11</f>
        <v>76885739.310000002</v>
      </c>
      <c r="G11" s="38">
        <v>73695127.090000004</v>
      </c>
      <c r="H11" s="38">
        <v>73240066.590000004</v>
      </c>
      <c r="I11" s="39">
        <f t="shared" ref="I11:I36" si="1">F11-G11</f>
        <v>3190612.2199999988</v>
      </c>
    </row>
    <row r="12" spans="2:9" x14ac:dyDescent="0.25">
      <c r="B12" s="1"/>
      <c r="C12" s="2" t="s">
        <v>18</v>
      </c>
      <c r="D12" s="40">
        <v>8087739.3899999997</v>
      </c>
      <c r="E12" s="40">
        <v>-1744081.54</v>
      </c>
      <c r="F12" s="41">
        <f t="shared" si="0"/>
        <v>6343657.8499999996</v>
      </c>
      <c r="G12" s="40">
        <v>6317078.7300000004</v>
      </c>
      <c r="H12" s="40">
        <v>6317078.7300000004</v>
      </c>
      <c r="I12" s="41">
        <f t="shared" si="1"/>
        <v>26579.11999999918</v>
      </c>
    </row>
    <row r="13" spans="2:9" x14ac:dyDescent="0.25">
      <c r="B13" s="1"/>
      <c r="C13" s="2" t="s">
        <v>19</v>
      </c>
      <c r="D13" s="40">
        <v>318066.12</v>
      </c>
      <c r="E13" s="40">
        <v>312182.39</v>
      </c>
      <c r="F13" s="41">
        <f t="shared" si="0"/>
        <v>630248.51</v>
      </c>
      <c r="G13" s="40">
        <v>619837.59</v>
      </c>
      <c r="H13" s="40">
        <v>619837.59</v>
      </c>
      <c r="I13" s="41">
        <f t="shared" si="1"/>
        <v>10410.920000000042</v>
      </c>
    </row>
    <row r="14" spans="2:9" x14ac:dyDescent="0.25">
      <c r="B14" s="1"/>
      <c r="C14" s="2" t="s">
        <v>20</v>
      </c>
      <c r="D14" s="40">
        <v>490768.74</v>
      </c>
      <c r="E14" s="40">
        <v>-4795.8500000000004</v>
      </c>
      <c r="F14" s="41">
        <f t="shared" si="0"/>
        <v>485972.89</v>
      </c>
      <c r="G14" s="40">
        <v>485672.89</v>
      </c>
      <c r="H14" s="40">
        <v>485672.89</v>
      </c>
      <c r="I14" s="41">
        <f t="shared" si="1"/>
        <v>300</v>
      </c>
    </row>
    <row r="15" spans="2:9" x14ac:dyDescent="0.25">
      <c r="B15" s="1"/>
      <c r="C15" s="2" t="s">
        <v>21</v>
      </c>
      <c r="D15" s="40">
        <v>9837349.8000000007</v>
      </c>
      <c r="E15" s="40">
        <v>2552018.31</v>
      </c>
      <c r="F15" s="41">
        <f t="shared" si="0"/>
        <v>12389368.110000001</v>
      </c>
      <c r="G15" s="40">
        <v>12164989.66</v>
      </c>
      <c r="H15" s="40">
        <v>11709929.16</v>
      </c>
      <c r="I15" s="41">
        <f t="shared" si="1"/>
        <v>224378.45000000112</v>
      </c>
    </row>
    <row r="16" spans="2:9" x14ac:dyDescent="0.25">
      <c r="B16" s="1"/>
      <c r="C16" s="2" t="s">
        <v>22</v>
      </c>
      <c r="D16" s="40">
        <v>7251990.7300000004</v>
      </c>
      <c r="E16" s="40">
        <v>1824651.32</v>
      </c>
      <c r="F16" s="41">
        <f t="shared" si="0"/>
        <v>9076642.0500000007</v>
      </c>
      <c r="G16" s="40">
        <v>8524351.2400000002</v>
      </c>
      <c r="H16" s="40">
        <v>8524351.2400000002</v>
      </c>
      <c r="I16" s="41">
        <f t="shared" si="1"/>
        <v>552290.81000000052</v>
      </c>
    </row>
    <row r="17" spans="2:9" x14ac:dyDescent="0.25">
      <c r="B17" s="1"/>
      <c r="C17" s="2" t="s">
        <v>23</v>
      </c>
      <c r="D17" s="40">
        <v>1109444</v>
      </c>
      <c r="E17" s="40">
        <v>151701.91</v>
      </c>
      <c r="F17" s="41">
        <f t="shared" si="0"/>
        <v>1261145.9099999999</v>
      </c>
      <c r="G17" s="40">
        <v>1239397.51</v>
      </c>
      <c r="H17" s="40">
        <v>1239397.51</v>
      </c>
      <c r="I17" s="41">
        <f t="shared" si="1"/>
        <v>21748.399999999907</v>
      </c>
    </row>
    <row r="18" spans="2:9" x14ac:dyDescent="0.25">
      <c r="B18" s="1"/>
      <c r="C18" s="2" t="s">
        <v>24</v>
      </c>
      <c r="D18" s="40">
        <v>16390617.029999999</v>
      </c>
      <c r="E18" s="40">
        <v>5628739.9299999997</v>
      </c>
      <c r="F18" s="41">
        <f t="shared" si="0"/>
        <v>22019356.960000001</v>
      </c>
      <c r="G18" s="40">
        <v>19982169.379999999</v>
      </c>
      <c r="H18" s="40">
        <v>19982169.379999999</v>
      </c>
      <c r="I18" s="41">
        <f t="shared" si="1"/>
        <v>2037187.5800000019</v>
      </c>
    </row>
    <row r="19" spans="2:9" x14ac:dyDescent="0.25">
      <c r="B19" s="1"/>
      <c r="C19" s="2" t="s">
        <v>25</v>
      </c>
      <c r="D19" s="40">
        <v>9071962.6199999992</v>
      </c>
      <c r="E19" s="40">
        <v>1118498.6000000001</v>
      </c>
      <c r="F19" s="41">
        <f t="shared" si="0"/>
        <v>10190461.219999999</v>
      </c>
      <c r="G19" s="40">
        <v>9941203.9499999993</v>
      </c>
      <c r="H19" s="40">
        <v>9941203.9499999993</v>
      </c>
      <c r="I19" s="41">
        <f t="shared" si="1"/>
        <v>249257.26999999955</v>
      </c>
    </row>
    <row r="20" spans="2:9" x14ac:dyDescent="0.25">
      <c r="B20" s="1"/>
      <c r="C20" s="2" t="s">
        <v>26</v>
      </c>
      <c r="D20" s="40">
        <v>1299486.22</v>
      </c>
      <c r="E20" s="40">
        <v>-17343.96</v>
      </c>
      <c r="F20" s="41">
        <f t="shared" si="0"/>
        <v>1282142.26</v>
      </c>
      <c r="G20" s="40">
        <v>1276573.3400000001</v>
      </c>
      <c r="H20" s="40">
        <v>1276573.3400000001</v>
      </c>
      <c r="I20" s="41">
        <f t="shared" si="1"/>
        <v>5568.9199999999255</v>
      </c>
    </row>
    <row r="21" spans="2:9" x14ac:dyDescent="0.25">
      <c r="B21" s="1"/>
      <c r="C21" s="2" t="s">
        <v>27</v>
      </c>
      <c r="D21" s="40">
        <v>539701.84</v>
      </c>
      <c r="E21" s="40">
        <v>-18531.63</v>
      </c>
      <c r="F21" s="41">
        <f t="shared" si="0"/>
        <v>521170.20999999996</v>
      </c>
      <c r="G21" s="40">
        <v>515265.54</v>
      </c>
      <c r="H21" s="40">
        <v>515265.54</v>
      </c>
      <c r="I21" s="41">
        <f t="shared" si="1"/>
        <v>5904.6699999999837</v>
      </c>
    </row>
    <row r="22" spans="2:9" x14ac:dyDescent="0.25">
      <c r="B22" s="1"/>
      <c r="C22" s="2" t="s">
        <v>28</v>
      </c>
      <c r="D22" s="40">
        <v>3173228.22</v>
      </c>
      <c r="E22" s="40">
        <v>-194214.14</v>
      </c>
      <c r="F22" s="41">
        <f t="shared" si="0"/>
        <v>2979014.08</v>
      </c>
      <c r="G22" s="40">
        <v>2972672.48</v>
      </c>
      <c r="H22" s="40">
        <v>2972672.48</v>
      </c>
      <c r="I22" s="41">
        <f t="shared" si="1"/>
        <v>6341.6000000000931</v>
      </c>
    </row>
    <row r="23" spans="2:9" x14ac:dyDescent="0.25">
      <c r="B23" s="1"/>
      <c r="C23" s="2" t="s">
        <v>29</v>
      </c>
      <c r="D23" s="40">
        <v>1089465.6100000001</v>
      </c>
      <c r="E23" s="40">
        <v>4835.83</v>
      </c>
      <c r="F23" s="41">
        <f t="shared" si="0"/>
        <v>1094301.4400000002</v>
      </c>
      <c r="G23" s="40">
        <v>1089696.7</v>
      </c>
      <c r="H23" s="40">
        <v>1089696.7</v>
      </c>
      <c r="I23" s="41">
        <f t="shared" si="1"/>
        <v>4604.7400000002235</v>
      </c>
    </row>
    <row r="24" spans="2:9" x14ac:dyDescent="0.25">
      <c r="B24" s="1"/>
      <c r="C24" s="2" t="s">
        <v>30</v>
      </c>
      <c r="D24" s="40">
        <v>402116.45</v>
      </c>
      <c r="E24" s="40">
        <v>-6201.93</v>
      </c>
      <c r="F24" s="41">
        <f t="shared" si="0"/>
        <v>395914.52</v>
      </c>
      <c r="G24" s="40">
        <v>394964.52</v>
      </c>
      <c r="H24" s="40">
        <v>394964.52</v>
      </c>
      <c r="I24" s="41">
        <f t="shared" si="1"/>
        <v>950</v>
      </c>
    </row>
    <row r="25" spans="2:9" x14ac:dyDescent="0.25">
      <c r="B25" s="1"/>
      <c r="C25" s="2" t="s">
        <v>31</v>
      </c>
      <c r="D25" s="40">
        <v>1882016.8</v>
      </c>
      <c r="E25" s="40">
        <v>121836.83</v>
      </c>
      <c r="F25" s="41">
        <f t="shared" si="0"/>
        <v>2003853.6300000001</v>
      </c>
      <c r="G25" s="40">
        <v>1997508.02</v>
      </c>
      <c r="H25" s="40">
        <v>1997508.02</v>
      </c>
      <c r="I25" s="41">
        <f t="shared" si="1"/>
        <v>6345.6100000001024</v>
      </c>
    </row>
    <row r="26" spans="2:9" x14ac:dyDescent="0.25">
      <c r="B26" s="1"/>
      <c r="C26" s="2" t="s">
        <v>32</v>
      </c>
      <c r="D26" s="40">
        <v>5000</v>
      </c>
      <c r="E26" s="40">
        <v>-1184.73</v>
      </c>
      <c r="F26" s="41">
        <f t="shared" si="0"/>
        <v>3815.27</v>
      </c>
      <c r="G26" s="40">
        <v>2191.5500000000002</v>
      </c>
      <c r="H26" s="40">
        <v>2191.5500000000002</v>
      </c>
      <c r="I26" s="41">
        <f t="shared" si="1"/>
        <v>1623.7199999999998</v>
      </c>
    </row>
    <row r="27" spans="2:9" x14ac:dyDescent="0.25">
      <c r="B27" s="1"/>
      <c r="C27" s="2" t="s">
        <v>33</v>
      </c>
      <c r="D27" s="40">
        <v>456197.21</v>
      </c>
      <c r="E27" s="40">
        <v>21.96</v>
      </c>
      <c r="F27" s="41">
        <f t="shared" si="0"/>
        <v>456219.17000000004</v>
      </c>
      <c r="G27" s="40">
        <v>455099.17</v>
      </c>
      <c r="H27" s="40">
        <v>455099.17</v>
      </c>
      <c r="I27" s="41">
        <f t="shared" si="1"/>
        <v>1120.0000000000582</v>
      </c>
    </row>
    <row r="28" spans="2:9" x14ac:dyDescent="0.25">
      <c r="B28" s="1"/>
      <c r="C28" s="2" t="s">
        <v>34</v>
      </c>
      <c r="D28" s="40">
        <v>1470674.99</v>
      </c>
      <c r="E28" s="40">
        <v>-3628.99</v>
      </c>
      <c r="F28" s="41">
        <f t="shared" si="0"/>
        <v>1467046</v>
      </c>
      <c r="G28" s="40">
        <v>1466422.38</v>
      </c>
      <c r="H28" s="40">
        <v>1466422.38</v>
      </c>
      <c r="I28" s="41">
        <f t="shared" si="1"/>
        <v>623.62000000011176</v>
      </c>
    </row>
    <row r="29" spans="2:9" x14ac:dyDescent="0.25">
      <c r="B29" s="1"/>
      <c r="C29" s="2" t="s">
        <v>35</v>
      </c>
      <c r="D29" s="40">
        <v>222640.28</v>
      </c>
      <c r="E29" s="40">
        <v>4085.05</v>
      </c>
      <c r="F29" s="41">
        <f t="shared" si="0"/>
        <v>226725.33</v>
      </c>
      <c r="G29" s="40">
        <v>223721.66</v>
      </c>
      <c r="H29" s="40">
        <v>223721.66</v>
      </c>
      <c r="I29" s="41">
        <f t="shared" si="1"/>
        <v>3003.6699999999837</v>
      </c>
    </row>
    <row r="30" spans="2:9" x14ac:dyDescent="0.25">
      <c r="B30" s="1"/>
      <c r="C30" s="2" t="s">
        <v>36</v>
      </c>
      <c r="D30" s="40">
        <v>2801066.34</v>
      </c>
      <c r="E30" s="40">
        <v>-1925348.54</v>
      </c>
      <c r="F30" s="41">
        <f t="shared" si="0"/>
        <v>875717.79999999981</v>
      </c>
      <c r="G30" s="40">
        <v>852417.8</v>
      </c>
      <c r="H30" s="40">
        <v>852417.8</v>
      </c>
      <c r="I30" s="41">
        <f t="shared" si="1"/>
        <v>23299.999999999767</v>
      </c>
    </row>
    <row r="31" spans="2:9" x14ac:dyDescent="0.25">
      <c r="B31" s="36"/>
      <c r="C31" s="37" t="s">
        <v>37</v>
      </c>
      <c r="D31" s="40">
        <v>683446.32</v>
      </c>
      <c r="E31" s="40">
        <v>17559.560000000001</v>
      </c>
      <c r="F31" s="41">
        <f t="shared" si="0"/>
        <v>701005.88</v>
      </c>
      <c r="G31" s="40">
        <v>698761.9</v>
      </c>
      <c r="H31" s="40">
        <v>698761.9</v>
      </c>
      <c r="I31" s="41">
        <f t="shared" si="1"/>
        <v>2243.9799999999814</v>
      </c>
    </row>
    <row r="32" spans="2:9" x14ac:dyDescent="0.25">
      <c r="B32" s="36"/>
      <c r="C32" s="37" t="s">
        <v>38</v>
      </c>
      <c r="D32" s="40">
        <v>445028.25</v>
      </c>
      <c r="E32" s="40">
        <v>-8913.7900000000009</v>
      </c>
      <c r="F32" s="41">
        <f t="shared" si="0"/>
        <v>436114.46</v>
      </c>
      <c r="G32" s="40">
        <v>434714.46</v>
      </c>
      <c r="H32" s="40">
        <v>434714.46</v>
      </c>
      <c r="I32" s="41">
        <f t="shared" si="1"/>
        <v>1400</v>
      </c>
    </row>
    <row r="33" spans="2:9" x14ac:dyDescent="0.25">
      <c r="B33" s="36"/>
      <c r="C33" s="37" t="s">
        <v>39</v>
      </c>
      <c r="D33" s="40">
        <v>185768.89</v>
      </c>
      <c r="E33" s="40">
        <v>10413.06</v>
      </c>
      <c r="F33" s="41">
        <f t="shared" si="0"/>
        <v>196181.95</v>
      </c>
      <c r="G33" s="40">
        <v>195981.95</v>
      </c>
      <c r="H33" s="40">
        <v>195981.95</v>
      </c>
      <c r="I33" s="41">
        <f t="shared" si="1"/>
        <v>200</v>
      </c>
    </row>
    <row r="34" spans="2:9" x14ac:dyDescent="0.25">
      <c r="B34" s="36"/>
      <c r="C34" s="37" t="s">
        <v>40</v>
      </c>
      <c r="D34" s="40">
        <v>858011.6</v>
      </c>
      <c r="E34" s="40">
        <v>164904.34</v>
      </c>
      <c r="F34" s="41">
        <f t="shared" si="0"/>
        <v>1022915.94</v>
      </c>
      <c r="G34" s="40">
        <v>1018385.8</v>
      </c>
      <c r="H34" s="40">
        <v>1018385.8</v>
      </c>
      <c r="I34" s="41">
        <f t="shared" si="1"/>
        <v>4530.1399999998976</v>
      </c>
    </row>
    <row r="35" spans="2:9" x14ac:dyDescent="0.25">
      <c r="B35" s="36"/>
      <c r="C35" s="37" t="s">
        <v>41</v>
      </c>
      <c r="D35" s="40">
        <v>485488.44</v>
      </c>
      <c r="E35" s="40">
        <v>10529.65</v>
      </c>
      <c r="F35" s="41">
        <f t="shared" si="0"/>
        <v>496018.09</v>
      </c>
      <c r="G35" s="40">
        <v>495319.09</v>
      </c>
      <c r="H35" s="40">
        <v>495319.09</v>
      </c>
      <c r="I35" s="41">
        <f t="shared" si="1"/>
        <v>699</v>
      </c>
    </row>
    <row r="36" spans="2:9" x14ac:dyDescent="0.25">
      <c r="B36" s="36"/>
      <c r="C36" s="37" t="s">
        <v>42</v>
      </c>
      <c r="D36" s="40">
        <v>355415.5</v>
      </c>
      <c r="E36" s="40">
        <v>-24685.72</v>
      </c>
      <c r="F36" s="41">
        <f t="shared" si="0"/>
        <v>330729.78000000003</v>
      </c>
      <c r="G36" s="40">
        <v>330729.78000000003</v>
      </c>
      <c r="H36" s="40">
        <v>330729.78000000003</v>
      </c>
      <c r="I36" s="41">
        <f t="shared" si="1"/>
        <v>0</v>
      </c>
    </row>
    <row r="37" spans="2:9" x14ac:dyDescent="0.25">
      <c r="B37" s="4"/>
      <c r="C37" s="5"/>
      <c r="D37" s="42"/>
      <c r="E37" s="42"/>
      <c r="F37" s="42"/>
      <c r="G37" s="42"/>
      <c r="H37" s="42"/>
      <c r="I37" s="42"/>
    </row>
    <row r="38" spans="2:9" x14ac:dyDescent="0.25">
      <c r="B38" s="20" t="s">
        <v>12</v>
      </c>
      <c r="C38" s="21"/>
      <c r="D38" s="43">
        <f>SUM(D12:D36)</f>
        <v>68912691.389999986</v>
      </c>
      <c r="E38" s="43">
        <f t="shared" ref="E38:I38" si="2">SUM(E12:E36)</f>
        <v>7973047.9199999971</v>
      </c>
      <c r="F38" s="43">
        <f t="shared" si="2"/>
        <v>76885739.309999973</v>
      </c>
      <c r="G38" s="43">
        <f t="shared" si="2"/>
        <v>73695127.090000004</v>
      </c>
      <c r="H38" s="43">
        <f t="shared" si="2"/>
        <v>73240066.590000004</v>
      </c>
      <c r="I38" s="43">
        <f t="shared" si="2"/>
        <v>3190612.2200000025</v>
      </c>
    </row>
  </sheetData>
  <mergeCells count="10">
    <mergeCell ref="B11:C11"/>
    <mergeCell ref="B38:C38"/>
    <mergeCell ref="B2:I2"/>
    <mergeCell ref="B3:I3"/>
    <mergeCell ref="B4:I4"/>
    <mergeCell ref="B5:I5"/>
    <mergeCell ref="B7:C9"/>
    <mergeCell ref="D7:H7"/>
    <mergeCell ref="I7:I8"/>
    <mergeCell ref="B6:I6"/>
  </mergeCells>
  <printOptions horizontalCentered="1" verticalCentered="1"/>
  <pageMargins left="0.51181102362204722" right="0.51181102362204722" top="0.15748031496062992" bottom="0.15748031496062992" header="0" footer="0"/>
  <pageSetup scale="83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2024-03-12T18:20:56Z</cp:lastPrinted>
  <dcterms:created xsi:type="dcterms:W3CDTF">2018-10-31T21:40:06Z</dcterms:created>
  <dcterms:modified xsi:type="dcterms:W3CDTF">2024-03-12T18:21:13Z</dcterms:modified>
</cp:coreProperties>
</file>