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<sst xmlns="http://schemas.openxmlformats.org/spreadsheetml/2006/main" count="80" uniqueCount="48">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</sst>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2" fontId="37" fillId="0" borderId="25" xfId="0" applyNumberFormat="1" applyFont="1" applyBorder="1" applyAlignment="1">
      <alignment horizontal="right" vertical="center" wrapText="1"/>
    </xf>
    <xf numFmtId="2" fontId="36" fillId="0" borderId="25" xfId="0" applyNumberFormat="1" applyFont="1" applyBorder="1" applyAlignment="1">
      <alignment vertical="center"/>
    </xf>
    <xf numFmtId="2" fontId="37" fillId="0" borderId="25" xfId="0" applyNumberFormat="1" applyFont="1" applyBorder="1" applyAlignment="1">
      <alignment vertical="center"/>
    </xf>
    <xf numFmtId="2" fontId="37" fillId="0" borderId="26" xfId="0" applyNumberFormat="1" applyFont="1" applyBorder="1" applyAlignment="1">
      <alignment vertical="center"/>
    </xf>
    <xf numFmtId="2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55" activePane="bottomLeft" state="frozen"/>
      <selection pane="topLeft" activeCell="A1" sqref="A1"/>
      <selection pane="bottomLeft" activeCell="J70" sqref="J70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321237136.03999996</v>
      </c>
      <c r="C11" s="30">
        <f t="shared" si="0"/>
        <v>4409506.230000002</v>
      </c>
      <c r="D11" s="30">
        <f t="shared" si="0"/>
        <v>325646642.27000004</v>
      </c>
      <c r="E11" s="30">
        <f t="shared" si="0"/>
        <v>98541536.94</v>
      </c>
      <c r="F11" s="30">
        <f t="shared" si="0"/>
        <v>91742167.53</v>
      </c>
      <c r="G11" s="30">
        <f t="shared" si="0"/>
        <v>227105105.33</v>
      </c>
    </row>
    <row r="12" spans="1:7" ht="12.75">
      <c r="A12" s="4" t="s">
        <v>12</v>
      </c>
      <c r="B12" s="30">
        <f>SUM(B13:B20)</f>
        <v>180205774.28</v>
      </c>
      <c r="C12" s="30">
        <f>SUM(C13:C20)</f>
        <v>-15976385.089999998</v>
      </c>
      <c r="D12" s="30">
        <f>SUM(D13:D20)</f>
        <v>164229389.19</v>
      </c>
      <c r="E12" s="30">
        <f>SUM(E13:E20)</f>
        <v>37047996.73</v>
      </c>
      <c r="F12" s="30">
        <f>SUM(F13:F20)</f>
        <v>36014127.900000006</v>
      </c>
      <c r="G12" s="30">
        <f>D12-E12</f>
        <v>127181392.46000001</v>
      </c>
    </row>
    <row r="13" spans="1:7" ht="12.75">
      <c r="A13" s="7" t="s">
        <v>13</v>
      </c>
      <c r="B13" s="31">
        <v>0</v>
      </c>
      <c r="C13" s="31">
        <v>1699962.73</v>
      </c>
      <c r="D13" s="31">
        <f>B13+C13</f>
        <v>1699962.73</v>
      </c>
      <c r="E13" s="31">
        <v>1699962.73</v>
      </c>
      <c r="F13" s="31">
        <v>1699962.73</v>
      </c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>
        <v>60537539.99</v>
      </c>
      <c r="C15" s="31">
        <v>-241221.86</v>
      </c>
      <c r="D15" s="31">
        <f t="shared" si="2"/>
        <v>60296318.13</v>
      </c>
      <c r="E15" s="31">
        <v>14063341.6</v>
      </c>
      <c r="F15" s="31">
        <v>13235783.35</v>
      </c>
      <c r="G15" s="31">
        <f t="shared" si="1"/>
        <v>46232976.53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>
        <v>91888316.04</v>
      </c>
      <c r="C17" s="31">
        <v>-16958198.83</v>
      </c>
      <c r="D17" s="31">
        <f t="shared" si="2"/>
        <v>74930117.21000001</v>
      </c>
      <c r="E17" s="31">
        <v>15136615.81</v>
      </c>
      <c r="F17" s="31">
        <v>14938846.84</v>
      </c>
      <c r="G17" s="31">
        <f t="shared" si="1"/>
        <v>59793501.400000006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>
        <v>14548015.91</v>
      </c>
      <c r="C19" s="31">
        <v>-37050</v>
      </c>
      <c r="D19" s="31">
        <f t="shared" si="2"/>
        <v>14510965.91</v>
      </c>
      <c r="E19" s="31">
        <v>3188779.76</v>
      </c>
      <c r="F19" s="31">
        <v>3187994.17</v>
      </c>
      <c r="G19" s="31">
        <f t="shared" si="1"/>
        <v>11322186.15</v>
      </c>
    </row>
    <row r="20" spans="1:7" ht="12.75">
      <c r="A20" s="7" t="s">
        <v>20</v>
      </c>
      <c r="B20" s="31">
        <v>13231902.34</v>
      </c>
      <c r="C20" s="31">
        <v>-439877.13</v>
      </c>
      <c r="D20" s="31">
        <f t="shared" si="2"/>
        <v>12792025.209999999</v>
      </c>
      <c r="E20" s="31">
        <v>2959296.83</v>
      </c>
      <c r="F20" s="31">
        <v>2951540.81</v>
      </c>
      <c r="G20" s="31">
        <f t="shared" si="1"/>
        <v>9832728.379999999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128435465.49000001</v>
      </c>
      <c r="C22" s="30">
        <f>SUM(C23:C29)</f>
        <v>14368720.67</v>
      </c>
      <c r="D22" s="30">
        <f>SUM(D23:D29)</f>
        <v>142804186.16</v>
      </c>
      <c r="E22" s="30">
        <f>SUM(E23:E29)</f>
        <v>53829584.29</v>
      </c>
      <c r="F22" s="30">
        <f>SUM(F23:F29)</f>
        <v>49051840.449999996</v>
      </c>
      <c r="G22" s="30">
        <f aca="true" t="shared" si="3" ref="G22:G29">D22-E22</f>
        <v>88974601.87</v>
      </c>
    </row>
    <row r="23" spans="1:7" ht="12.75">
      <c r="A23" s="7" t="s">
        <v>22</v>
      </c>
      <c r="B23" s="31">
        <v>18269245.51</v>
      </c>
      <c r="C23" s="31">
        <v>121045.36</v>
      </c>
      <c r="D23" s="31">
        <f>B23+C23</f>
        <v>18390290.87</v>
      </c>
      <c r="E23" s="31">
        <v>4204554.36</v>
      </c>
      <c r="F23" s="31">
        <v>4092204.27</v>
      </c>
      <c r="G23" s="31">
        <f t="shared" si="3"/>
        <v>14185736.510000002</v>
      </c>
    </row>
    <row r="24" spans="1:7" ht="12.75">
      <c r="A24" s="7" t="s">
        <v>23</v>
      </c>
      <c r="B24" s="31">
        <v>59319475.27</v>
      </c>
      <c r="C24" s="31">
        <v>13335013.56</v>
      </c>
      <c r="D24" s="31">
        <f aca="true" t="shared" si="4" ref="D24:D29">B24+C24</f>
        <v>72654488.83</v>
      </c>
      <c r="E24" s="31">
        <v>37221447.35</v>
      </c>
      <c r="F24" s="31">
        <v>32952393.13</v>
      </c>
      <c r="G24" s="31">
        <f t="shared" si="3"/>
        <v>35433041.48</v>
      </c>
    </row>
    <row r="25" spans="1:7" ht="12.75">
      <c r="A25" s="7" t="s">
        <v>24</v>
      </c>
      <c r="B25" s="31">
        <v>12849723.59</v>
      </c>
      <c r="C25" s="31">
        <v>490209.31</v>
      </c>
      <c r="D25" s="31">
        <f t="shared" si="4"/>
        <v>13339932.9</v>
      </c>
      <c r="E25" s="31">
        <v>3596710.85</v>
      </c>
      <c r="F25" s="31">
        <v>3564326.69</v>
      </c>
      <c r="G25" s="31">
        <f t="shared" si="3"/>
        <v>9743222.05</v>
      </c>
    </row>
    <row r="26" spans="1:7" ht="12.75">
      <c r="A26" s="7" t="s">
        <v>25</v>
      </c>
      <c r="B26" s="31">
        <v>4801297.33</v>
      </c>
      <c r="C26" s="31">
        <v>107458.06</v>
      </c>
      <c r="D26" s="31">
        <f t="shared" si="4"/>
        <v>4908755.39</v>
      </c>
      <c r="E26" s="31">
        <v>1063770.18</v>
      </c>
      <c r="F26" s="31">
        <v>1063380.15</v>
      </c>
      <c r="G26" s="31">
        <f t="shared" si="3"/>
        <v>3844985.21</v>
      </c>
    </row>
    <row r="27" spans="1:7" ht="12.75">
      <c r="A27" s="7" t="s">
        <v>26</v>
      </c>
      <c r="B27" s="31">
        <v>3183294.09</v>
      </c>
      <c r="C27" s="31">
        <v>-47443.57</v>
      </c>
      <c r="D27" s="31">
        <f t="shared" si="4"/>
        <v>3135850.52</v>
      </c>
      <c r="E27" s="31">
        <v>697669.75</v>
      </c>
      <c r="F27" s="31">
        <v>697669.75</v>
      </c>
      <c r="G27" s="31">
        <f t="shared" si="3"/>
        <v>2438180.77</v>
      </c>
    </row>
    <row r="28" spans="1:7" ht="12.75">
      <c r="A28" s="7" t="s">
        <v>27</v>
      </c>
      <c r="B28" s="31">
        <v>30012429.7</v>
      </c>
      <c r="C28" s="31">
        <v>362437.95</v>
      </c>
      <c r="D28" s="31">
        <f t="shared" si="4"/>
        <v>30374867.65</v>
      </c>
      <c r="E28" s="31">
        <v>7045431.8</v>
      </c>
      <c r="F28" s="31">
        <v>6681866.46</v>
      </c>
      <c r="G28" s="31">
        <f t="shared" si="3"/>
        <v>23329435.849999998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12595896.270000001</v>
      </c>
      <c r="C31" s="30">
        <f>SUM(C32:C40)</f>
        <v>6017170.65</v>
      </c>
      <c r="D31" s="30">
        <f>SUM(D32:D40)</f>
        <v>18613066.919999998</v>
      </c>
      <c r="E31" s="30">
        <f>SUM(E32:E40)</f>
        <v>7663955.92</v>
      </c>
      <c r="F31" s="30">
        <f>SUM(F32:F40)</f>
        <v>6676199.180000001</v>
      </c>
      <c r="G31" s="30">
        <f aca="true" t="shared" si="5" ref="G31:G40">D31-E31</f>
        <v>10949110.999999998</v>
      </c>
    </row>
    <row r="32" spans="1:7" ht="12.75">
      <c r="A32" s="7" t="s">
        <v>30</v>
      </c>
      <c r="B32" s="31">
        <v>2543027.38</v>
      </c>
      <c r="C32" s="31">
        <v>-416688.93</v>
      </c>
      <c r="D32" s="31">
        <f>B32+C32</f>
        <v>2126338.4499999997</v>
      </c>
      <c r="E32" s="31">
        <v>220939.19</v>
      </c>
      <c r="F32" s="31">
        <v>218689.2</v>
      </c>
      <c r="G32" s="31">
        <f t="shared" si="5"/>
        <v>1905399.2599999998</v>
      </c>
    </row>
    <row r="33" spans="1:7" ht="12.75">
      <c r="A33" s="7" t="s">
        <v>31</v>
      </c>
      <c r="B33" s="31">
        <v>3921960.88</v>
      </c>
      <c r="C33" s="31">
        <v>0</v>
      </c>
      <c r="D33" s="31">
        <f aca="true" t="shared" si="6" ref="D33:D40">B33+C33</f>
        <v>3921960.88</v>
      </c>
      <c r="E33" s="31">
        <v>680981.22</v>
      </c>
      <c r="F33" s="31">
        <v>331630.57</v>
      </c>
      <c r="G33" s="31">
        <f t="shared" si="5"/>
        <v>3240979.66</v>
      </c>
    </row>
    <row r="34" spans="1:7" ht="12.75">
      <c r="A34" s="7" t="s">
        <v>32</v>
      </c>
      <c r="B34" s="31">
        <v>724006.48</v>
      </c>
      <c r="C34" s="31">
        <v>907.21</v>
      </c>
      <c r="D34" s="31">
        <f t="shared" si="6"/>
        <v>724913.69</v>
      </c>
      <c r="E34" s="31">
        <v>168214.66</v>
      </c>
      <c r="F34" s="31">
        <v>166829.84</v>
      </c>
      <c r="G34" s="31">
        <f t="shared" si="5"/>
        <v>556699.0299999999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>
        <v>5076831.98</v>
      </c>
      <c r="C38" s="31">
        <v>6460732.88</v>
      </c>
      <c r="D38" s="31">
        <f t="shared" si="6"/>
        <v>11537564.86</v>
      </c>
      <c r="E38" s="31">
        <v>6533820.85</v>
      </c>
      <c r="F38" s="31">
        <v>5899049.57</v>
      </c>
      <c r="G38" s="31">
        <f t="shared" si="5"/>
        <v>5003744.01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>
        <v>330069.55</v>
      </c>
      <c r="C40" s="31">
        <v>-27780.51</v>
      </c>
      <c r="D40" s="31">
        <f t="shared" si="6"/>
        <v>302289.04</v>
      </c>
      <c r="E40" s="31">
        <v>60000</v>
      </c>
      <c r="F40" s="31">
        <v>60000</v>
      </c>
      <c r="G40" s="31">
        <f t="shared" si="5"/>
        <v>242289.03999999998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238046340</v>
      </c>
      <c r="C48" s="30">
        <f>C49+C59+C68+C79</f>
        <v>8069721.999999999</v>
      </c>
      <c r="D48" s="30">
        <f>D49+D59+D68+D79</f>
        <v>246116061.99999997</v>
      </c>
      <c r="E48" s="30">
        <f>E49+E59+E68+E79</f>
        <v>63153089.95</v>
      </c>
      <c r="F48" s="30">
        <f>F49+F59+F68+F79</f>
        <v>48203322.989999995</v>
      </c>
      <c r="G48" s="30">
        <f aca="true" t="shared" si="7" ref="G48:G83">D48-E48</f>
        <v>182962972.04999995</v>
      </c>
    </row>
    <row r="49" spans="1:7" ht="12.75">
      <c r="A49" s="4" t="s">
        <v>12</v>
      </c>
      <c r="B49" s="30">
        <f>SUM(B50:B57)</f>
        <v>74607107.44</v>
      </c>
      <c r="C49" s="30">
        <f>SUM(C50:C57)</f>
        <v>-4637714.71</v>
      </c>
      <c r="D49" s="30">
        <f>SUM(D50:D57)</f>
        <v>69969392.73</v>
      </c>
      <c r="E49" s="30">
        <f>SUM(E50:E57)</f>
        <v>15771321.16</v>
      </c>
      <c r="F49" s="30">
        <f>SUM(F50:F57)</f>
        <v>9491554.2</v>
      </c>
      <c r="G49" s="30">
        <f t="shared" si="7"/>
        <v>54198071.57000001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>
        <v>19770401.14</v>
      </c>
      <c r="C52" s="31">
        <v>-3886322.56</v>
      </c>
      <c r="D52" s="31">
        <f t="shared" si="8"/>
        <v>15884078.58</v>
      </c>
      <c r="E52" s="31">
        <v>5156121</v>
      </c>
      <c r="F52" s="31">
        <v>2495819</v>
      </c>
      <c r="G52" s="31">
        <f t="shared" si="7"/>
        <v>10727957.58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>
        <v>8466089.08</v>
      </c>
      <c r="C54" s="31">
        <v>-2457858.77</v>
      </c>
      <c r="D54" s="31">
        <f t="shared" si="8"/>
        <v>6008230.3100000005</v>
      </c>
      <c r="E54" s="31">
        <v>191.4</v>
      </c>
      <c r="F54" s="31">
        <v>191.4</v>
      </c>
      <c r="G54" s="31">
        <f t="shared" si="7"/>
        <v>6008038.91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>
        <v>44623136.42</v>
      </c>
      <c r="C56" s="31">
        <v>1706466.62</v>
      </c>
      <c r="D56" s="31">
        <f t="shared" si="8"/>
        <v>46329603.04</v>
      </c>
      <c r="E56" s="31">
        <v>10615008.76</v>
      </c>
      <c r="F56" s="31">
        <v>6995543.8</v>
      </c>
      <c r="G56" s="31">
        <f t="shared" si="7"/>
        <v>35714594.28</v>
      </c>
    </row>
    <row r="57" spans="1:7" ht="12.75">
      <c r="A57" s="7" t="s">
        <v>20</v>
      </c>
      <c r="B57" s="31">
        <v>1747480.8</v>
      </c>
      <c r="C57" s="31">
        <v>0</v>
      </c>
      <c r="D57" s="31">
        <f t="shared" si="8"/>
        <v>1747480.8</v>
      </c>
      <c r="E57" s="31">
        <v>0</v>
      </c>
      <c r="F57" s="31">
        <v>0</v>
      </c>
      <c r="G57" s="31">
        <f t="shared" si="7"/>
        <v>1747480.8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162776785.16</v>
      </c>
      <c r="C59" s="30">
        <f>SUM(C60:C66)</f>
        <v>12707436.709999999</v>
      </c>
      <c r="D59" s="30">
        <f>SUM(D60:D66)</f>
        <v>175484221.86999997</v>
      </c>
      <c r="E59" s="30">
        <f>SUM(E60:E66)</f>
        <v>47381768.79</v>
      </c>
      <c r="F59" s="30">
        <f>SUM(F60:F66)</f>
        <v>38711768.79</v>
      </c>
      <c r="G59" s="30">
        <f t="shared" si="7"/>
        <v>128102453.07999998</v>
      </c>
    </row>
    <row r="60" spans="1:7" ht="12.75">
      <c r="A60" s="7" t="s">
        <v>22</v>
      </c>
      <c r="B60" s="31">
        <v>2168711.85</v>
      </c>
      <c r="C60" s="31">
        <v>0</v>
      </c>
      <c r="D60" s="31">
        <f>B60+C60</f>
        <v>2168711.85</v>
      </c>
      <c r="E60" s="31">
        <v>0</v>
      </c>
      <c r="F60" s="31">
        <v>0</v>
      </c>
      <c r="G60" s="31">
        <f t="shared" si="7"/>
        <v>2168711.85</v>
      </c>
    </row>
    <row r="61" spans="1:7" ht="12.75">
      <c r="A61" s="7" t="s">
        <v>23</v>
      </c>
      <c r="B61" s="31">
        <v>154220926.91</v>
      </c>
      <c r="C61" s="31">
        <v>12354553.04</v>
      </c>
      <c r="D61" s="31">
        <f aca="true" t="shared" si="9" ref="D61:D66">B61+C61</f>
        <v>166575479.95</v>
      </c>
      <c r="E61" s="31">
        <v>47097510.99</v>
      </c>
      <c r="F61" s="31">
        <v>38427510.99</v>
      </c>
      <c r="G61" s="31">
        <f t="shared" si="7"/>
        <v>119477968.95999998</v>
      </c>
    </row>
    <row r="62" spans="1:7" ht="12.75">
      <c r="A62" s="7" t="s">
        <v>24</v>
      </c>
      <c r="B62" s="31">
        <v>1615659.45</v>
      </c>
      <c r="C62" s="31">
        <v>0</v>
      </c>
      <c r="D62" s="31">
        <f t="shared" si="9"/>
        <v>1615659.45</v>
      </c>
      <c r="E62" s="31">
        <v>0</v>
      </c>
      <c r="F62" s="31">
        <v>0</v>
      </c>
      <c r="G62" s="31">
        <f t="shared" si="7"/>
        <v>1615659.45</v>
      </c>
    </row>
    <row r="63" spans="1:7" ht="12.75">
      <c r="A63" s="7" t="s">
        <v>25</v>
      </c>
      <c r="B63" s="31">
        <v>653968.05</v>
      </c>
      <c r="C63" s="31">
        <v>0</v>
      </c>
      <c r="D63" s="31">
        <f t="shared" si="9"/>
        <v>653968.05</v>
      </c>
      <c r="E63" s="31">
        <v>0</v>
      </c>
      <c r="F63" s="31">
        <v>0</v>
      </c>
      <c r="G63" s="31">
        <f t="shared" si="7"/>
        <v>653968.05</v>
      </c>
    </row>
    <row r="64" spans="1:7" ht="12.75">
      <c r="A64" s="7" t="s">
        <v>26</v>
      </c>
      <c r="B64" s="31">
        <v>461709</v>
      </c>
      <c r="C64" s="31">
        <v>352883.67</v>
      </c>
      <c r="D64" s="31">
        <f t="shared" si="9"/>
        <v>814592.6699999999</v>
      </c>
      <c r="E64" s="31">
        <v>284257.8</v>
      </c>
      <c r="F64" s="31">
        <v>284257.8</v>
      </c>
      <c r="G64" s="31">
        <f t="shared" si="7"/>
        <v>530334.8699999999</v>
      </c>
    </row>
    <row r="65" spans="1:7" ht="12.75">
      <c r="A65" s="7" t="s">
        <v>27</v>
      </c>
      <c r="B65" s="31">
        <v>3655809.9</v>
      </c>
      <c r="C65" s="31">
        <v>0</v>
      </c>
      <c r="D65" s="31">
        <f t="shared" si="9"/>
        <v>3655809.9</v>
      </c>
      <c r="E65" s="31">
        <v>0</v>
      </c>
      <c r="F65" s="31">
        <v>0</v>
      </c>
      <c r="G65" s="31">
        <f t="shared" si="7"/>
        <v>3655809.9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662447.4</v>
      </c>
      <c r="C68" s="30">
        <f>SUM(C69:C77)</f>
        <v>0</v>
      </c>
      <c r="D68" s="30">
        <f>SUM(D69:D77)</f>
        <v>662447.4</v>
      </c>
      <c r="E68" s="30">
        <f>SUM(E69:E77)</f>
        <v>0</v>
      </c>
      <c r="F68" s="30">
        <f>SUM(F69:F77)</f>
        <v>0</v>
      </c>
      <c r="G68" s="30">
        <f t="shared" si="7"/>
        <v>662447.4</v>
      </c>
    </row>
    <row r="69" spans="1:7" ht="12.75">
      <c r="A69" s="7" t="s">
        <v>30</v>
      </c>
      <c r="B69" s="31">
        <v>119170.65</v>
      </c>
      <c r="C69" s="31">
        <v>0</v>
      </c>
      <c r="D69" s="31">
        <f>B69+C69</f>
        <v>119170.65</v>
      </c>
      <c r="E69" s="31">
        <v>0</v>
      </c>
      <c r="F69" s="31">
        <v>0</v>
      </c>
      <c r="G69" s="31">
        <f t="shared" si="7"/>
        <v>119170.65</v>
      </c>
    </row>
    <row r="70" spans="1:7" ht="12.75">
      <c r="A70" s="7" t="s">
        <v>31</v>
      </c>
      <c r="B70" s="31">
        <v>381497.25</v>
      </c>
      <c r="C70" s="31">
        <v>0</v>
      </c>
      <c r="D70" s="31">
        <f aca="true" t="shared" si="10" ref="D70:D77">B70+C70</f>
        <v>381497.25</v>
      </c>
      <c r="E70" s="31">
        <v>0</v>
      </c>
      <c r="F70" s="31">
        <v>0</v>
      </c>
      <c r="G70" s="31">
        <f t="shared" si="7"/>
        <v>381497.25</v>
      </c>
    </row>
    <row r="71" spans="1:7" ht="12.75">
      <c r="A71" s="7" t="s">
        <v>32</v>
      </c>
      <c r="B71" s="31">
        <v>81030.75</v>
      </c>
      <c r="C71" s="31">
        <v>0</v>
      </c>
      <c r="D71" s="31">
        <f t="shared" si="10"/>
        <v>81030.75</v>
      </c>
      <c r="E71" s="31">
        <v>0</v>
      </c>
      <c r="F71" s="31">
        <v>0</v>
      </c>
      <c r="G71" s="31">
        <f t="shared" si="7"/>
        <v>81030.75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>
        <v>53326.95</v>
      </c>
      <c r="C75" s="31">
        <v>0</v>
      </c>
      <c r="D75" s="31">
        <f t="shared" si="10"/>
        <v>53326.95</v>
      </c>
      <c r="E75" s="31">
        <v>0</v>
      </c>
      <c r="F75" s="31">
        <v>0</v>
      </c>
      <c r="G75" s="31">
        <f t="shared" si="7"/>
        <v>53326.95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>
        <v>27421.8</v>
      </c>
      <c r="C77" s="32">
        <v>0</v>
      </c>
      <c r="D77" s="32">
        <f t="shared" si="10"/>
        <v>27421.8</v>
      </c>
      <c r="E77" s="32">
        <v>0</v>
      </c>
      <c r="F77" s="32">
        <v>0</v>
      </c>
      <c r="G77" s="32">
        <f t="shared" si="7"/>
        <v>27421.8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559283476.04</v>
      </c>
      <c r="C85" s="30">
        <f t="shared" si="11"/>
        <v>12479228.23</v>
      </c>
      <c r="D85" s="30">
        <f t="shared" si="11"/>
        <v>571762704.27</v>
      </c>
      <c r="E85" s="30">
        <f t="shared" si="11"/>
        <v>161694626.89</v>
      </c>
      <c r="F85" s="30">
        <f t="shared" si="11"/>
        <v>139945490.51999998</v>
      </c>
      <c r="G85" s="30">
        <f t="shared" si="11"/>
        <v>410068077.38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2016-12-22T17:33:12Z</cp:lastPrinted>
  <dcterms:created xsi:type="dcterms:W3CDTF">2016-10-11T20:47:09Z</dcterms:created>
  <dcterms:modified xsi:type="dcterms:W3CDTF">2022-08-11T20:34:47Z</dcterms:modified>
  <cp:category/>
  <cp:version/>
  <cp:contentType/>
  <cp:contentStatus/>
</cp:coreProperties>
</file>