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CUENTA PUBLICA 2021 INTEGRADA\INFORMACION PRESUPUESTARIA\EGRESOS\"/>
    </mc:Choice>
  </mc:AlternateContent>
  <xr:revisionPtr revIDLastSave="0" documentId="13_ncr:1_{46075DE2-ABEF-4A7F-A0B6-0A3AEE69F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4" sheetId="3" r:id="rId1"/>
  </sheets>
  <definedNames>
    <definedName name="_xlnm.Print_Titles" localSheetId="0">'IP-4'!$1:$11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3" l="1"/>
  <c r="I57" i="3"/>
  <c r="I53" i="3"/>
  <c r="I39" i="3"/>
  <c r="I35" i="3"/>
  <c r="I22" i="3"/>
  <c r="I18" i="3"/>
  <c r="H76" i="3"/>
  <c r="H72" i="3"/>
  <c r="H64" i="3"/>
  <c r="H60" i="3"/>
  <c r="H50" i="3"/>
  <c r="H40" i="3"/>
  <c r="H30" i="3"/>
  <c r="H20" i="3"/>
  <c r="H12" i="3"/>
  <c r="G76" i="3"/>
  <c r="G72" i="3"/>
  <c r="G64" i="3"/>
  <c r="G60" i="3"/>
  <c r="G50" i="3"/>
  <c r="G40" i="3"/>
  <c r="G30" i="3"/>
  <c r="G20" i="3"/>
  <c r="G12" i="3"/>
  <c r="F83" i="3"/>
  <c r="I83" i="3" s="1"/>
  <c r="F82" i="3"/>
  <c r="I82" i="3" s="1"/>
  <c r="F81" i="3"/>
  <c r="I81" i="3" s="1"/>
  <c r="F80" i="3"/>
  <c r="I80" i="3" s="1"/>
  <c r="F79" i="3"/>
  <c r="I79" i="3" s="1"/>
  <c r="F78" i="3"/>
  <c r="I78" i="3" s="1"/>
  <c r="F77" i="3"/>
  <c r="F75" i="3"/>
  <c r="I75" i="3" s="1"/>
  <c r="F74" i="3"/>
  <c r="I74" i="3" s="1"/>
  <c r="F73" i="3"/>
  <c r="F71" i="3"/>
  <c r="I71" i="3" s="1"/>
  <c r="F70" i="3"/>
  <c r="I70" i="3" s="1"/>
  <c r="F69" i="3"/>
  <c r="I69" i="3" s="1"/>
  <c r="F68" i="3"/>
  <c r="I68" i="3" s="1"/>
  <c r="F67" i="3"/>
  <c r="I67" i="3" s="1"/>
  <c r="F66" i="3"/>
  <c r="I66" i="3" s="1"/>
  <c r="F65" i="3"/>
  <c r="F64" i="3" s="1"/>
  <c r="F63" i="3"/>
  <c r="I63" i="3" s="1"/>
  <c r="F62" i="3"/>
  <c r="I62" i="3" s="1"/>
  <c r="F61" i="3"/>
  <c r="F60" i="3" s="1"/>
  <c r="F59" i="3"/>
  <c r="I59" i="3" s="1"/>
  <c r="F58" i="3"/>
  <c r="I58" i="3" s="1"/>
  <c r="F57" i="3"/>
  <c r="F56" i="3"/>
  <c r="I56" i="3" s="1"/>
  <c r="F55" i="3"/>
  <c r="I55" i="3" s="1"/>
  <c r="F54" i="3"/>
  <c r="I54" i="3" s="1"/>
  <c r="F53" i="3"/>
  <c r="F52" i="3"/>
  <c r="F51" i="3"/>
  <c r="I51" i="3" s="1"/>
  <c r="F49" i="3"/>
  <c r="I49" i="3" s="1"/>
  <c r="F48" i="3"/>
  <c r="I48" i="3" s="1"/>
  <c r="F47" i="3"/>
  <c r="I47" i="3" s="1"/>
  <c r="F46" i="3"/>
  <c r="I46" i="3" s="1"/>
  <c r="F45" i="3"/>
  <c r="I45" i="3" s="1"/>
  <c r="F44" i="3"/>
  <c r="I44" i="3" s="1"/>
  <c r="F43" i="3"/>
  <c r="I43" i="3" s="1"/>
  <c r="F42" i="3"/>
  <c r="I42" i="3" s="1"/>
  <c r="F41" i="3"/>
  <c r="F39" i="3"/>
  <c r="F38" i="3"/>
  <c r="I38" i="3" s="1"/>
  <c r="F37" i="3"/>
  <c r="I37" i="3" s="1"/>
  <c r="F36" i="3"/>
  <c r="I36" i="3" s="1"/>
  <c r="F35" i="3"/>
  <c r="F34" i="3"/>
  <c r="I34" i="3" s="1"/>
  <c r="F33" i="3"/>
  <c r="I33" i="3" s="1"/>
  <c r="F32" i="3"/>
  <c r="I32" i="3" s="1"/>
  <c r="F31" i="3"/>
  <c r="I31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F21" i="3"/>
  <c r="I21" i="3" s="1"/>
  <c r="F19" i="3"/>
  <c r="I19" i="3" s="1"/>
  <c r="F18" i="3"/>
  <c r="F17" i="3"/>
  <c r="I17" i="3" s="1"/>
  <c r="F16" i="3"/>
  <c r="I16" i="3" s="1"/>
  <c r="F15" i="3"/>
  <c r="I15" i="3" s="1"/>
  <c r="F14" i="3"/>
  <c r="I14" i="3" s="1"/>
  <c r="F13" i="3"/>
  <c r="I13" i="3" s="1"/>
  <c r="E76" i="3"/>
  <c r="E72" i="3"/>
  <c r="E64" i="3"/>
  <c r="E60" i="3"/>
  <c r="E50" i="3"/>
  <c r="E40" i="3"/>
  <c r="E30" i="3"/>
  <c r="E20" i="3"/>
  <c r="D76" i="3"/>
  <c r="D72" i="3"/>
  <c r="D64" i="3"/>
  <c r="D60" i="3"/>
  <c r="D50" i="3"/>
  <c r="D40" i="3"/>
  <c r="D30" i="3"/>
  <c r="D20" i="3"/>
  <c r="E12" i="3"/>
  <c r="D12" i="3"/>
  <c r="D84" i="3" l="1"/>
  <c r="G84" i="3"/>
  <c r="E84" i="3"/>
  <c r="F76" i="3"/>
  <c r="H84" i="3"/>
  <c r="I61" i="3"/>
  <c r="I77" i="3"/>
  <c r="F40" i="3"/>
  <c r="F72" i="3"/>
  <c r="I65" i="3"/>
  <c r="I64" i="3" s="1"/>
  <c r="I20" i="3"/>
  <c r="I72" i="3"/>
  <c r="I12" i="3"/>
  <c r="I60" i="3"/>
  <c r="I76" i="3"/>
  <c r="I30" i="3"/>
  <c r="I40" i="3"/>
  <c r="F20" i="3"/>
  <c r="F50" i="3"/>
  <c r="I41" i="3"/>
  <c r="F12" i="3"/>
  <c r="F30" i="3"/>
  <c r="I52" i="3"/>
  <c r="I50" i="3" s="1"/>
  <c r="F84" i="3" l="1"/>
  <c r="I84" i="3"/>
</calcChain>
</file>

<file path=xl/sharedStrings.xml><?xml version="1.0" encoding="utf-8"?>
<sst xmlns="http://schemas.openxmlformats.org/spreadsheetml/2006/main" count="90" uniqueCount="90">
  <si>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</si>
  <si>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</si>
  <si>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</si>
  <si>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</si>
  <si>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</si>
  <si>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</si>
  <si>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</si>
  <si>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</si>
  <si>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</si>
  <si>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</si>
  <si>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</si>
  <si>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</si>
  <si>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</si>
  <si>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</si>
  <si>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</si>
  <si>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</si>
  <si>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</si>
  <si>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</si>
  <si>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</si>
  <si>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</si>
  <si>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</si>
  <si>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</si>
  <si>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</si>
  <si>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</si>
  <si>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</si>
  <si>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</si>
  <si>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</si>
  <si>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</si>
  <si>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</si>
  <si>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</si>
  <si>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</si>
  <si>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</si>
  <si>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</si>
  <si>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</si>
  <si>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</si>
  <si>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</si>
  <si>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</si>
  <si>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</si>
  <si>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</si>
  <si>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</si>
  <si>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</si>
  <si>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</si>
  <si>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</si>
  <si>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</si>
  <si>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</si>
  <si>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</si>
  <si>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</si>
  <si>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</si>
  <si>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</si>
  <si>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</si>
  <si>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</si>
  <si>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</si>
  <si>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</si>
  <si>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</si>
  <si>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</si>
  <si>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</si>
  <si>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</si>
  <si>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</si>
  <si>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</si>
  <si>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</si>
  <si>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</si>
  <si>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</si>
  <si>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</si>
  <si>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</si>
  <si>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</si>
  <si>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</si>
  <si>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</si>
  <si>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</si>
  <si>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</si>
  <si>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</si>
  <si>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</si>
  <si>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</si>
  <si>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</si>
  <si>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</si>
  <si>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</si>
  <si>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</si>
  <si>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</si>
  <si>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</si>
  <si>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</si>
  <si>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</si>
  <si>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</si>
  <si>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</si>
  <si>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</si>
  <si>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</si>
  <si>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</si>
  <si>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</si>
  <si>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>CUENTA PÚBLICA 2021</t>
  </si>
  <si>
    <t xml:space="preserve">COMISIÓN DE AGUA POTABLE Y ALCANTARILLADO DEL MUNICIPIO DE IGUALA </t>
  </si>
  <si>
    <t>Del 1° de Enero al 31 de Diciembre de 2021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</si>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</sst>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0" xfId="0" applyBorder="1"/>
    <xf numFmtId="0" fontId="3" fillId="0" borderId="15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15" fillId="2" borderId="12" xfId="1" applyNumberFormat="1" applyFont="1" applyFill="1" applyBorder="1" applyAlignment="1" applyProtection="1">
      <alignment horizontal="center"/>
    </xf>
    <xf numFmtId="0" fontId="10" fillId="0" borderId="0" xfId="6"/>
    <xf numFmtId="44" fontId="10" fillId="0" borderId="0" xfId="9" applyFont="1"/>
    <xf numFmtId="0" fontId="12" fillId="0" borderId="0" xfId="0" applyFont="1" applyAlignment="1">
      <alignment horizontal="right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164" fontId="6" fillId="3" borderId="14" xfId="3" applyNumberFormat="1" applyFont="1" applyFill="1" applyBorder="1" applyAlignment="1">
      <alignment horizontal="right"/>
    </xf>
    <xf numFmtId="164" fontId="5" fillId="3" borderId="14" xfId="3" applyNumberFormat="1" applyFont="1" applyFill="1" applyBorder="1" applyAlignment="1" applyProtection="1">
      <alignment horizontal="right"/>
      <protection locked="0"/>
    </xf>
    <xf numFmtId="164" fontId="5" fillId="3" borderId="14" xfId="3" applyNumberFormat="1" applyFont="1" applyFill="1" applyBorder="1" applyAlignment="1">
      <alignment horizontal="right"/>
    </xf>
    <xf numFmtId="164" fontId="5" fillId="3" borderId="13" xfId="3" applyNumberFormat="1" applyFont="1" applyFill="1" applyBorder="1" applyAlignment="1" applyProtection="1">
      <alignment horizontal="right"/>
      <protection locked="0"/>
    </xf>
    <xf numFmtId="164" fontId="5" fillId="3" borderId="13" xfId="3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142873</xdr:colOff>
      <xdr:row>95</xdr:row>
      <xdr:rowOff>95250</xdr:rowOff>
    </xdr:from>
    <xdr:to>
      <xdr:col>2</xdr:col>
      <xdr:colOff>2371724</xdr:colOff>
      <xdr:row>100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1C04FDB-8957-42C3-ABEA-C1D07DA66B7D}"/>
            </a:ext>
          </a:extLst>
        </xdr:cNvPr>
        <xdr:cNvSpPr txBox="1">
          <a:spLocks noChangeArrowheads="1"/>
        </xdr:cNvSpPr>
      </xdr:nvSpPr>
      <xdr:spPr bwMode="auto">
        <a:xfrm>
          <a:off x="733423" y="20897850"/>
          <a:ext cx="222885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ROMÁN ORTÍZ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3</xdr:col>
      <xdr:colOff>895350</xdr:colOff>
      <xdr:row>95</xdr:row>
      <xdr:rowOff>95250</xdr:rowOff>
    </xdr:from>
    <xdr:to>
      <xdr:col>6</xdr:col>
      <xdr:colOff>142874</xdr:colOff>
      <xdr:row>100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4174065-4028-491C-9B3F-4CE9A85E5FB0}"/>
            </a:ext>
          </a:extLst>
        </xdr:cNvPr>
        <xdr:cNvSpPr txBox="1">
          <a:spLocks noChangeArrowheads="1"/>
        </xdr:cNvSpPr>
      </xdr:nvSpPr>
      <xdr:spPr bwMode="auto">
        <a:xfrm flipH="1">
          <a:off x="4124325" y="20897850"/>
          <a:ext cx="259079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ADRIÁN ISRAEL NÁJERA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6</xdr:col>
      <xdr:colOff>933450</xdr:colOff>
      <xdr:row>95</xdr:row>
      <xdr:rowOff>104775</xdr:rowOff>
    </xdr:from>
    <xdr:to>
      <xdr:col>9</xdr:col>
      <xdr:colOff>89958</xdr:colOff>
      <xdr:row>101</xdr:row>
      <xdr:rowOff>6350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721284AA-1D69-4C88-BAF2-4532DEE17D61}"/>
            </a:ext>
          </a:extLst>
        </xdr:cNvPr>
        <xdr:cNvSpPr txBox="1">
          <a:spLocks noChangeArrowheads="1"/>
        </xdr:cNvSpPr>
      </xdr:nvSpPr>
      <xdr:spPr bwMode="auto">
        <a:xfrm>
          <a:off x="7505700" y="20907375"/>
          <a:ext cx="249978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</xdr:colOff>
      <xdr:row>132</xdr:row>
      <xdr:rowOff>19050</xdr:rowOff>
    </xdr:from>
    <xdr:to>
      <xdr:col>3</xdr:col>
      <xdr:colOff>674005</xdr:colOff>
      <xdr:row>134</xdr:row>
      <xdr:rowOff>109990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4FE0ECDF-A2AA-43C3-8DC8-3E0A590E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870150"/>
          <a:ext cx="3655330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1038226</xdr:colOff>
      <xdr:row>2</xdr:row>
      <xdr:rowOff>180975</xdr:rowOff>
    </xdr:from>
    <xdr:to>
      <xdr:col>8</xdr:col>
      <xdr:colOff>581026</xdr:colOff>
      <xdr:row>6</xdr:row>
      <xdr:rowOff>80292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EA3276F-90A7-4935-A4E5-329E919365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7610476" y="561975"/>
          <a:ext cx="1771650" cy="6613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180975</xdr:colOff>
      <xdr:row>3</xdr:row>
      <xdr:rowOff>38100</xdr:rowOff>
    </xdr:from>
    <xdr:to>
      <xdr:col>2</xdr:col>
      <xdr:colOff>1323975</xdr:colOff>
      <xdr:row>6</xdr:row>
      <xdr:rowOff>91595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BA866EE-588A-45C3-B9EE-59EF36D4B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09600"/>
          <a:ext cx="1143000" cy="6249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2</xdr:col>
      <xdr:colOff>1181100</xdr:colOff>
      <xdr:row>85</xdr:row>
      <xdr:rowOff>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44B096E-2051-4FD3-92B0-B8C66715EC2E}"/>
            </a:ext>
          </a:extLst>
        </xdr:cNvPr>
        <xdr:cNvSpPr txBox="1">
          <a:spLocks noChangeArrowheads="1"/>
        </xdr:cNvSpPr>
      </xdr:nvSpPr>
      <xdr:spPr bwMode="auto">
        <a:xfrm>
          <a:off x="0" y="4848225"/>
          <a:ext cx="165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2"/>
  <sheetViews>
    <sheetView showGridLines="0" tabSelected="1" workbookViewId="0">
      <selection activeCell="C89" sqref="C89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9.5703125" customWidth="1"/>
    <col min="4" max="9" width="16.7109375" customWidth="1"/>
  </cols>
  <sheetData>
    <row r="2" spans="2:9" x14ac:dyDescent="0.25">
      <c r="I2" s="17" t="s">
        <v>85</v>
      </c>
    </row>
    <row r="3" spans="2:9" x14ac:dyDescent="0.25">
      <c r="B3" s="30" t="s">
        <v>86</v>
      </c>
      <c r="C3" s="31"/>
      <c r="D3" s="31"/>
      <c r="E3" s="31"/>
      <c r="F3" s="31"/>
      <c r="G3" s="31"/>
      <c r="H3" s="31"/>
      <c r="I3" s="32"/>
    </row>
    <row r="4" spans="2:9" x14ac:dyDescent="0.25">
      <c r="B4" s="30" t="s">
        <v>87</v>
      </c>
      <c r="C4" s="31"/>
      <c r="D4" s="31"/>
      <c r="E4" s="31"/>
      <c r="F4" s="31"/>
      <c r="G4" s="31"/>
      <c r="H4" s="31"/>
      <c r="I4" s="32"/>
    </row>
    <row r="5" spans="2:9" x14ac:dyDescent="0.25">
      <c r="B5" s="33" t="s">
        <v>2</v>
      </c>
      <c r="C5" s="34"/>
      <c r="D5" s="34"/>
      <c r="E5" s="34"/>
      <c r="F5" s="34"/>
      <c r="G5" s="34"/>
      <c r="H5" s="34"/>
      <c r="I5" s="35"/>
    </row>
    <row r="6" spans="2:9" x14ac:dyDescent="0.25">
      <c r="B6" s="33" t="s">
        <v>3</v>
      </c>
      <c r="C6" s="34"/>
      <c r="D6" s="34"/>
      <c r="E6" s="34"/>
      <c r="F6" s="34"/>
      <c r="G6" s="34"/>
      <c r="H6" s="34"/>
      <c r="I6" s="35"/>
    </row>
    <row r="7" spans="2:9" x14ac:dyDescent="0.25">
      <c r="B7" s="36" t="s">
        <v>88</v>
      </c>
      <c r="C7" s="37"/>
      <c r="D7" s="37"/>
      <c r="E7" s="37"/>
      <c r="F7" s="37"/>
      <c r="G7" s="37"/>
      <c r="H7" s="37"/>
      <c r="I7" s="38"/>
    </row>
    <row r="8" spans="2:9" s="25" customFormat="1" x14ac:dyDescent="0.25">
      <c r="B8" s="24"/>
      <c r="C8" s="24"/>
      <c r="D8" s="24"/>
      <c r="E8" s="24"/>
      <c r="F8" s="24"/>
      <c r="G8" s="24"/>
      <c r="H8" s="24"/>
      <c r="I8" s="24"/>
    </row>
    <row r="9" spans="2:9" x14ac:dyDescent="0.25">
      <c r="B9" s="39" t="s">
        <v>4</v>
      </c>
      <c r="C9" s="40"/>
      <c r="D9" s="45" t="s">
        <v>5</v>
      </c>
      <c r="E9" s="46"/>
      <c r="F9" s="46"/>
      <c r="G9" s="46"/>
      <c r="H9" s="47"/>
      <c r="I9" s="48" t="s">
        <v>6</v>
      </c>
    </row>
    <row r="10" spans="2:9" ht="24" x14ac:dyDescent="0.25">
      <c r="B10" s="41"/>
      <c r="C10" s="42"/>
      <c r="D10" s="13" t="s">
        <v>7</v>
      </c>
      <c r="E10" s="18" t="s">
        <v>8</v>
      </c>
      <c r="F10" s="13" t="s">
        <v>0</v>
      </c>
      <c r="G10" s="13" t="s">
        <v>1</v>
      </c>
      <c r="H10" s="13" t="s">
        <v>9</v>
      </c>
      <c r="I10" s="48"/>
    </row>
    <row r="11" spans="2:9" x14ac:dyDescent="0.25">
      <c r="B11" s="43"/>
      <c r="C11" s="44"/>
      <c r="D11" s="14">
        <v>1</v>
      </c>
      <c r="E11" s="14">
        <v>2</v>
      </c>
      <c r="F11" s="14" t="s">
        <v>10</v>
      </c>
      <c r="G11" s="14">
        <v>4</v>
      </c>
      <c r="H11" s="14">
        <v>5</v>
      </c>
      <c r="I11" s="14" t="s">
        <v>11</v>
      </c>
    </row>
    <row r="12" spans="2:9" ht="13.5" customHeight="1" x14ac:dyDescent="0.25">
      <c r="B12" s="28" t="s">
        <v>12</v>
      </c>
      <c r="C12" s="29"/>
      <c r="D12" s="19">
        <f t="shared" ref="D12:I12" si="0">SUM(D13:D19)</f>
        <v>39112851.649999999</v>
      </c>
      <c r="E12" s="19">
        <f t="shared" si="0"/>
        <v>36150.98000000001</v>
      </c>
      <c r="F12" s="19">
        <f t="shared" si="0"/>
        <v>39149002.629999995</v>
      </c>
      <c r="G12" s="19">
        <f t="shared" si="0"/>
        <v>36956851.880000003</v>
      </c>
      <c r="H12" s="19">
        <f t="shared" si="0"/>
        <v>36956851.880000003</v>
      </c>
      <c r="I12" s="19">
        <f t="shared" si="0"/>
        <v>2192150.7499999995</v>
      </c>
    </row>
    <row r="13" spans="2:9" ht="25.5" customHeight="1" x14ac:dyDescent="0.25">
      <c r="B13" s="1"/>
      <c r="C13" s="2" t="s">
        <v>13</v>
      </c>
      <c r="D13" s="20">
        <v>11983983.539999999</v>
      </c>
      <c r="E13" s="20">
        <v>-85461.41</v>
      </c>
      <c r="F13" s="21">
        <f t="shared" ref="F13:F19" si="1">D13+E13</f>
        <v>11898522.129999999</v>
      </c>
      <c r="G13" s="20">
        <v>11898522.130000001</v>
      </c>
      <c r="H13" s="20">
        <v>11898522.130000001</v>
      </c>
      <c r="I13" s="21">
        <f t="shared" ref="I13:I19" si="2">F13-G13</f>
        <v>0</v>
      </c>
    </row>
    <row r="14" spans="2:9" ht="25.5" customHeight="1" x14ac:dyDescent="0.25">
      <c r="B14" s="1"/>
      <c r="C14" s="2" t="s">
        <v>14</v>
      </c>
      <c r="D14" s="20">
        <v>8588740.2200000007</v>
      </c>
      <c r="E14" s="20">
        <v>277735.33</v>
      </c>
      <c r="F14" s="21">
        <f t="shared" si="1"/>
        <v>8866475.5500000007</v>
      </c>
      <c r="G14" s="20">
        <v>8866475.5500000007</v>
      </c>
      <c r="H14" s="20">
        <v>8866475.5500000007</v>
      </c>
      <c r="I14" s="21">
        <f t="shared" si="2"/>
        <v>0</v>
      </c>
    </row>
    <row r="15" spans="2:9" ht="16.5" customHeight="1" x14ac:dyDescent="0.25">
      <c r="B15" s="1"/>
      <c r="C15" s="2" t="s">
        <v>15</v>
      </c>
      <c r="D15" s="20">
        <v>11507727.890000001</v>
      </c>
      <c r="E15" s="20">
        <v>360837.09</v>
      </c>
      <c r="F15" s="21">
        <f t="shared" si="1"/>
        <v>11868564.98</v>
      </c>
      <c r="G15" s="20">
        <v>11868564.98</v>
      </c>
      <c r="H15" s="20">
        <v>11868564.98</v>
      </c>
      <c r="I15" s="21">
        <f t="shared" si="2"/>
        <v>0</v>
      </c>
    </row>
    <row r="16" spans="2:9" ht="12.75" customHeight="1" x14ac:dyDescent="0.25">
      <c r="B16" s="1"/>
      <c r="C16" s="2" t="s">
        <v>16</v>
      </c>
      <c r="D16" s="20">
        <v>500000</v>
      </c>
      <c r="E16" s="20">
        <v>28200</v>
      </c>
      <c r="F16" s="21">
        <f t="shared" si="1"/>
        <v>528200</v>
      </c>
      <c r="G16" s="20">
        <v>317722.28000000003</v>
      </c>
      <c r="H16" s="20">
        <v>317722.28000000003</v>
      </c>
      <c r="I16" s="21">
        <f t="shared" si="2"/>
        <v>210477.71999999997</v>
      </c>
    </row>
    <row r="17" spans="2:9" ht="13.5" customHeight="1" x14ac:dyDescent="0.25">
      <c r="B17" s="1"/>
      <c r="C17" s="2" t="s">
        <v>17</v>
      </c>
      <c r="D17" s="20">
        <v>5925800</v>
      </c>
      <c r="E17" s="20">
        <v>-329256.94</v>
      </c>
      <c r="F17" s="21">
        <f t="shared" si="1"/>
        <v>5596543.0599999996</v>
      </c>
      <c r="G17" s="20">
        <v>3886766.94</v>
      </c>
      <c r="H17" s="20">
        <v>3886766.94</v>
      </c>
      <c r="I17" s="21">
        <f t="shared" si="2"/>
        <v>1709776.1199999996</v>
      </c>
    </row>
    <row r="18" spans="2:9" x14ac:dyDescent="0.25">
      <c r="B18" s="1"/>
      <c r="C18" s="2" t="s">
        <v>18</v>
      </c>
      <c r="D18" s="20">
        <v>500000</v>
      </c>
      <c r="E18" s="20">
        <v>-228103.09</v>
      </c>
      <c r="F18" s="21">
        <f t="shared" si="1"/>
        <v>271896.91000000003</v>
      </c>
      <c r="G18" s="20">
        <v>0</v>
      </c>
      <c r="H18" s="20">
        <v>0</v>
      </c>
      <c r="I18" s="21">
        <f t="shared" si="2"/>
        <v>271896.91000000003</v>
      </c>
    </row>
    <row r="19" spans="2:9" ht="13.5" customHeight="1" x14ac:dyDescent="0.25">
      <c r="B19" s="1"/>
      <c r="C19" s="2" t="s">
        <v>19</v>
      </c>
      <c r="D19" s="20">
        <v>106600</v>
      </c>
      <c r="E19" s="20">
        <v>12200</v>
      </c>
      <c r="F19" s="21">
        <f t="shared" si="1"/>
        <v>118800</v>
      </c>
      <c r="G19" s="20">
        <v>118800</v>
      </c>
      <c r="H19" s="20">
        <v>118800</v>
      </c>
      <c r="I19" s="21">
        <f t="shared" si="2"/>
        <v>0</v>
      </c>
    </row>
    <row r="20" spans="2:9" x14ac:dyDescent="0.25">
      <c r="B20" s="28" t="s">
        <v>20</v>
      </c>
      <c r="C20" s="29"/>
      <c r="D20" s="19">
        <f t="shared" ref="D20:I20" si="3">SUM(D21:D29)</f>
        <v>6919400</v>
      </c>
      <c r="E20" s="19">
        <f t="shared" si="3"/>
        <v>1526014.78</v>
      </c>
      <c r="F20" s="19">
        <f t="shared" si="3"/>
        <v>8445414.7799999993</v>
      </c>
      <c r="G20" s="19">
        <f t="shared" si="3"/>
        <v>5514879.459999999</v>
      </c>
      <c r="H20" s="19">
        <f t="shared" si="3"/>
        <v>5514879.459999999</v>
      </c>
      <c r="I20" s="19">
        <f t="shared" si="3"/>
        <v>2930535.3200000003</v>
      </c>
    </row>
    <row r="21" spans="2:9" ht="25.5" customHeight="1" x14ac:dyDescent="0.25">
      <c r="B21" s="1"/>
      <c r="C21" s="2" t="s">
        <v>21</v>
      </c>
      <c r="D21" s="20">
        <v>323000</v>
      </c>
      <c r="E21" s="20">
        <v>58227.89</v>
      </c>
      <c r="F21" s="21">
        <f t="shared" ref="F21:F29" si="4">D21+E21</f>
        <v>381227.89</v>
      </c>
      <c r="G21" s="20">
        <v>274562.12</v>
      </c>
      <c r="H21" s="20">
        <v>274562.12</v>
      </c>
      <c r="I21" s="21">
        <f t="shared" ref="I21:I29" si="5">F21-G21</f>
        <v>106665.77000000002</v>
      </c>
    </row>
    <row r="22" spans="2:9" ht="16.5" customHeight="1" x14ac:dyDescent="0.25">
      <c r="B22" s="1"/>
      <c r="C22" s="2" t="s">
        <v>22</v>
      </c>
      <c r="D22" s="20">
        <v>141600</v>
      </c>
      <c r="E22" s="20">
        <v>-10932.96</v>
      </c>
      <c r="F22" s="21">
        <f t="shared" si="4"/>
        <v>130667.04000000001</v>
      </c>
      <c r="G22" s="20">
        <v>118194.45</v>
      </c>
      <c r="H22" s="20">
        <v>118194.45</v>
      </c>
      <c r="I22" s="21">
        <f t="shared" si="5"/>
        <v>12472.590000000011</v>
      </c>
    </row>
    <row r="23" spans="2:9" ht="30" customHeight="1" x14ac:dyDescent="0.25">
      <c r="B23" s="1"/>
      <c r="C23" s="2" t="s">
        <v>23</v>
      </c>
      <c r="D23" s="20">
        <v>0</v>
      </c>
      <c r="E23" s="20">
        <v>0</v>
      </c>
      <c r="F23" s="21">
        <f t="shared" si="4"/>
        <v>0</v>
      </c>
      <c r="G23" s="20">
        <v>0</v>
      </c>
      <c r="H23" s="20">
        <v>0</v>
      </c>
      <c r="I23" s="21">
        <f t="shared" si="5"/>
        <v>0</v>
      </c>
    </row>
    <row r="24" spans="2:9" ht="28.5" customHeight="1" x14ac:dyDescent="0.25">
      <c r="B24" s="1"/>
      <c r="C24" s="2" t="s">
        <v>24</v>
      </c>
      <c r="D24" s="20">
        <v>0</v>
      </c>
      <c r="E24" s="20">
        <v>0</v>
      </c>
      <c r="F24" s="21">
        <f t="shared" si="4"/>
        <v>0</v>
      </c>
      <c r="G24" s="20">
        <v>0</v>
      </c>
      <c r="H24" s="20">
        <v>0</v>
      </c>
      <c r="I24" s="21">
        <f t="shared" si="5"/>
        <v>0</v>
      </c>
    </row>
    <row r="25" spans="2:9" ht="25.5" customHeight="1" x14ac:dyDescent="0.25">
      <c r="B25" s="1"/>
      <c r="C25" s="2" t="s">
        <v>25</v>
      </c>
      <c r="D25" s="20">
        <v>3303600</v>
      </c>
      <c r="E25" s="20">
        <v>1272667.31</v>
      </c>
      <c r="F25" s="21">
        <f t="shared" si="4"/>
        <v>4576267.3100000005</v>
      </c>
      <c r="G25" s="20">
        <v>3523620.38</v>
      </c>
      <c r="H25" s="20">
        <v>3523620.38</v>
      </c>
      <c r="I25" s="21">
        <f t="shared" si="5"/>
        <v>1052646.9300000006</v>
      </c>
    </row>
    <row r="26" spans="2:9" ht="18" customHeight="1" x14ac:dyDescent="0.25">
      <c r="B26" s="1"/>
      <c r="C26" s="2" t="s">
        <v>26</v>
      </c>
      <c r="D26" s="20">
        <v>2790000</v>
      </c>
      <c r="E26" s="20">
        <v>236925.02</v>
      </c>
      <c r="F26" s="21">
        <f t="shared" si="4"/>
        <v>3026925.02</v>
      </c>
      <c r="G26" s="20">
        <v>1362977.58</v>
      </c>
      <c r="H26" s="20">
        <v>1362977.58</v>
      </c>
      <c r="I26" s="21">
        <f t="shared" si="5"/>
        <v>1663947.44</v>
      </c>
    </row>
    <row r="27" spans="2:9" ht="23.25" customHeight="1" x14ac:dyDescent="0.25">
      <c r="B27" s="1"/>
      <c r="C27" s="2" t="s">
        <v>27</v>
      </c>
      <c r="D27" s="20">
        <v>84000</v>
      </c>
      <c r="E27" s="20">
        <v>22887.62</v>
      </c>
      <c r="F27" s="21">
        <f t="shared" si="4"/>
        <v>106887.62</v>
      </c>
      <c r="G27" s="20">
        <v>106887.62</v>
      </c>
      <c r="H27" s="20">
        <v>106887.62</v>
      </c>
      <c r="I27" s="21">
        <f t="shared" si="5"/>
        <v>0</v>
      </c>
    </row>
    <row r="28" spans="2:9" ht="18" customHeight="1" x14ac:dyDescent="0.25">
      <c r="B28" s="1"/>
      <c r="C28" s="2" t="s">
        <v>28</v>
      </c>
      <c r="D28" s="20">
        <v>0</v>
      </c>
      <c r="E28" s="20">
        <v>0</v>
      </c>
      <c r="F28" s="21">
        <f t="shared" si="4"/>
        <v>0</v>
      </c>
      <c r="G28" s="20">
        <v>0</v>
      </c>
      <c r="H28" s="20">
        <v>0</v>
      </c>
      <c r="I28" s="21">
        <f t="shared" si="5"/>
        <v>0</v>
      </c>
    </row>
    <row r="29" spans="2:9" ht="24" customHeight="1" x14ac:dyDescent="0.25">
      <c r="B29" s="1"/>
      <c r="C29" s="2" t="s">
        <v>29</v>
      </c>
      <c r="D29" s="20">
        <v>277200</v>
      </c>
      <c r="E29" s="20">
        <v>-53760.1</v>
      </c>
      <c r="F29" s="21">
        <f t="shared" si="4"/>
        <v>223439.9</v>
      </c>
      <c r="G29" s="20">
        <v>128637.31</v>
      </c>
      <c r="H29" s="20">
        <v>128637.31</v>
      </c>
      <c r="I29" s="21">
        <f t="shared" si="5"/>
        <v>94802.59</v>
      </c>
    </row>
    <row r="30" spans="2:9" x14ac:dyDescent="0.25">
      <c r="B30" s="28" t="s">
        <v>30</v>
      </c>
      <c r="C30" s="29"/>
      <c r="D30" s="19">
        <f t="shared" ref="D30:I30" si="6">SUM(D31:D39)</f>
        <v>19777273.969999999</v>
      </c>
      <c r="E30" s="19">
        <f t="shared" si="6"/>
        <v>3147609.62</v>
      </c>
      <c r="F30" s="19">
        <f t="shared" si="6"/>
        <v>22924883.590000004</v>
      </c>
      <c r="G30" s="19">
        <f t="shared" si="6"/>
        <v>17127314.140000001</v>
      </c>
      <c r="H30" s="19">
        <f t="shared" si="6"/>
        <v>17127314.140000001</v>
      </c>
      <c r="I30" s="19">
        <f t="shared" si="6"/>
        <v>5797569.4500000002</v>
      </c>
    </row>
    <row r="31" spans="2:9" ht="15.75" customHeight="1" x14ac:dyDescent="0.25">
      <c r="B31" s="1"/>
      <c r="C31" s="2" t="s">
        <v>31</v>
      </c>
      <c r="D31" s="20">
        <v>10277400</v>
      </c>
      <c r="E31" s="20">
        <v>1135223.48</v>
      </c>
      <c r="F31" s="21">
        <f t="shared" ref="F31:F39" si="7">D31+E31</f>
        <v>11412623.48</v>
      </c>
      <c r="G31" s="20">
        <v>8941992.0099999998</v>
      </c>
      <c r="H31" s="20">
        <v>8941992.0099999998</v>
      </c>
      <c r="I31" s="21">
        <f t="shared" ref="I31:I39" si="8">F31-G31</f>
        <v>2470631.4700000007</v>
      </c>
    </row>
    <row r="32" spans="2:9" ht="15" customHeight="1" x14ac:dyDescent="0.25">
      <c r="B32" s="1"/>
      <c r="C32" s="2" t="s">
        <v>32</v>
      </c>
      <c r="D32" s="20">
        <v>0</v>
      </c>
      <c r="E32" s="20">
        <v>0</v>
      </c>
      <c r="F32" s="21">
        <f t="shared" si="7"/>
        <v>0</v>
      </c>
      <c r="G32" s="20">
        <v>0</v>
      </c>
      <c r="H32" s="20">
        <v>0</v>
      </c>
      <c r="I32" s="21">
        <f t="shared" si="8"/>
        <v>0</v>
      </c>
    </row>
    <row r="33" spans="1:12" ht="24" customHeight="1" x14ac:dyDescent="0.25">
      <c r="B33" s="1"/>
      <c r="C33" s="2" t="s">
        <v>33</v>
      </c>
      <c r="D33" s="20">
        <v>0</v>
      </c>
      <c r="E33" s="20">
        <v>0</v>
      </c>
      <c r="F33" s="21">
        <f t="shared" si="7"/>
        <v>0</v>
      </c>
      <c r="G33" s="20">
        <v>0</v>
      </c>
      <c r="H33" s="20">
        <v>0</v>
      </c>
      <c r="I33" s="21">
        <f t="shared" si="8"/>
        <v>0</v>
      </c>
    </row>
    <row r="34" spans="1:12" ht="25.5" customHeight="1" x14ac:dyDescent="0.25">
      <c r="B34" s="1"/>
      <c r="C34" s="2" t="s">
        <v>34</v>
      </c>
      <c r="D34" s="20">
        <v>108000</v>
      </c>
      <c r="E34" s="20">
        <v>121610.07</v>
      </c>
      <c r="F34" s="21">
        <f t="shared" si="7"/>
        <v>229610.07</v>
      </c>
      <c r="G34" s="20">
        <v>229610.07</v>
      </c>
      <c r="H34" s="20">
        <v>229610.07</v>
      </c>
      <c r="I34" s="21">
        <f t="shared" si="8"/>
        <v>0</v>
      </c>
    </row>
    <row r="35" spans="1:12" ht="26.25" customHeight="1" x14ac:dyDescent="0.25">
      <c r="B35" s="1"/>
      <c r="C35" s="2" t="s">
        <v>35</v>
      </c>
      <c r="D35" s="20">
        <v>6856000</v>
      </c>
      <c r="E35" s="20">
        <v>909249.03</v>
      </c>
      <c r="F35" s="21">
        <f t="shared" si="7"/>
        <v>7765249.0300000003</v>
      </c>
      <c r="G35" s="20">
        <v>5482343.7000000002</v>
      </c>
      <c r="H35" s="20">
        <v>5482343.7000000002</v>
      </c>
      <c r="I35" s="21">
        <f t="shared" si="8"/>
        <v>2282905.33</v>
      </c>
    </row>
    <row r="36" spans="1:12" ht="24" customHeight="1" x14ac:dyDescent="0.25">
      <c r="B36" s="1"/>
      <c r="C36" s="2" t="s">
        <v>36</v>
      </c>
      <c r="D36" s="20">
        <v>312000</v>
      </c>
      <c r="E36" s="20">
        <v>-79675.86</v>
      </c>
      <c r="F36" s="21">
        <f t="shared" si="7"/>
        <v>232324.14</v>
      </c>
      <c r="G36" s="20">
        <v>232324.14</v>
      </c>
      <c r="H36" s="20">
        <v>232324.14</v>
      </c>
      <c r="I36" s="21">
        <f t="shared" si="8"/>
        <v>0</v>
      </c>
    </row>
    <row r="37" spans="1:12" ht="16.5" customHeight="1" x14ac:dyDescent="0.25">
      <c r="B37" s="1"/>
      <c r="C37" s="2" t="s">
        <v>37</v>
      </c>
      <c r="D37" s="20">
        <v>162000</v>
      </c>
      <c r="E37" s="20">
        <v>-41889.06</v>
      </c>
      <c r="F37" s="21">
        <f t="shared" si="7"/>
        <v>120110.94</v>
      </c>
      <c r="G37" s="20">
        <v>10953.85</v>
      </c>
      <c r="H37" s="20">
        <v>10953.85</v>
      </c>
      <c r="I37" s="21">
        <f t="shared" si="8"/>
        <v>109157.09</v>
      </c>
    </row>
    <row r="38" spans="1:12" ht="15" customHeight="1" x14ac:dyDescent="0.25">
      <c r="B38" s="1"/>
      <c r="C38" s="2" t="s">
        <v>38</v>
      </c>
      <c r="D38" s="20">
        <v>0</v>
      </c>
      <c r="E38" s="20">
        <v>0</v>
      </c>
      <c r="F38" s="21">
        <f t="shared" si="7"/>
        <v>0</v>
      </c>
      <c r="G38" s="20">
        <v>0</v>
      </c>
      <c r="H38" s="20">
        <v>0</v>
      </c>
      <c r="I38" s="21">
        <f t="shared" si="8"/>
        <v>0</v>
      </c>
    </row>
    <row r="39" spans="1:12" ht="15" customHeight="1" x14ac:dyDescent="0.25">
      <c r="B39" s="1"/>
      <c r="C39" s="2" t="s">
        <v>39</v>
      </c>
      <c r="D39" s="20">
        <v>2061873.97</v>
      </c>
      <c r="E39" s="20">
        <v>1103091.96</v>
      </c>
      <c r="F39" s="21">
        <f t="shared" si="7"/>
        <v>3164965.9299999997</v>
      </c>
      <c r="G39" s="20">
        <v>2230090.37</v>
      </c>
      <c r="H39" s="20">
        <v>2230090.37</v>
      </c>
      <c r="I39" s="21">
        <f t="shared" si="8"/>
        <v>934875.55999999959</v>
      </c>
    </row>
    <row r="40" spans="1:12" ht="24" customHeight="1" x14ac:dyDescent="0.25">
      <c r="B40" s="28" t="s">
        <v>40</v>
      </c>
      <c r="C40" s="29"/>
      <c r="D40" s="19">
        <f t="shared" ref="D40:I40" si="9">SUM(D41:D49)</f>
        <v>0</v>
      </c>
      <c r="E40" s="19">
        <f t="shared" si="9"/>
        <v>0</v>
      </c>
      <c r="F40" s="19">
        <f t="shared" si="9"/>
        <v>0</v>
      </c>
      <c r="G40" s="19">
        <f t="shared" si="9"/>
        <v>0</v>
      </c>
      <c r="H40" s="19">
        <f t="shared" si="9"/>
        <v>0</v>
      </c>
      <c r="I40" s="19">
        <f t="shared" si="9"/>
        <v>0</v>
      </c>
    </row>
    <row r="41" spans="1:12" ht="27.75" customHeight="1" x14ac:dyDescent="0.25">
      <c r="B41" s="1"/>
      <c r="C41" s="2" t="s">
        <v>41</v>
      </c>
      <c r="D41" s="20">
        <v>0</v>
      </c>
      <c r="E41" s="20">
        <v>0</v>
      </c>
      <c r="F41" s="21">
        <f t="shared" ref="F41:F49" si="10">D41+E41</f>
        <v>0</v>
      </c>
      <c r="G41" s="20">
        <v>0</v>
      </c>
      <c r="H41" s="20">
        <v>0</v>
      </c>
      <c r="I41" s="21">
        <f t="shared" ref="I41:I49" si="11">F41-G41</f>
        <v>0</v>
      </c>
    </row>
    <row r="42" spans="1:12" ht="14.25" customHeight="1" x14ac:dyDescent="0.25">
      <c r="B42" s="1"/>
      <c r="C42" s="2" t="s">
        <v>42</v>
      </c>
      <c r="D42" s="20">
        <v>0</v>
      </c>
      <c r="E42" s="20">
        <v>0</v>
      </c>
      <c r="F42" s="21">
        <f t="shared" si="10"/>
        <v>0</v>
      </c>
      <c r="G42" s="20">
        <v>0</v>
      </c>
      <c r="H42" s="20">
        <v>0</v>
      </c>
      <c r="I42" s="21">
        <f t="shared" si="11"/>
        <v>0</v>
      </c>
    </row>
    <row r="43" spans="1:12" ht="15.75" customHeight="1" x14ac:dyDescent="0.25">
      <c r="B43" s="1"/>
      <c r="C43" s="2" t="s">
        <v>43</v>
      </c>
      <c r="D43" s="20">
        <v>0</v>
      </c>
      <c r="E43" s="20">
        <v>0</v>
      </c>
      <c r="F43" s="21">
        <f t="shared" si="10"/>
        <v>0</v>
      </c>
      <c r="G43" s="20">
        <v>0</v>
      </c>
      <c r="H43" s="20">
        <v>0</v>
      </c>
      <c r="I43" s="21">
        <f t="shared" si="11"/>
        <v>0</v>
      </c>
    </row>
    <row r="44" spans="1:12" ht="14.25" customHeight="1" x14ac:dyDescent="0.25">
      <c r="B44" s="1"/>
      <c r="C44" s="2" t="s">
        <v>44</v>
      </c>
      <c r="D44" s="20">
        <v>0</v>
      </c>
      <c r="E44" s="20">
        <v>0</v>
      </c>
      <c r="F44" s="21">
        <f t="shared" si="10"/>
        <v>0</v>
      </c>
      <c r="G44" s="20">
        <v>0</v>
      </c>
      <c r="H44" s="20">
        <v>0</v>
      </c>
      <c r="I44" s="21">
        <f t="shared" si="11"/>
        <v>0</v>
      </c>
    </row>
    <row r="45" spans="1:12" ht="16.5" customHeight="1" x14ac:dyDescent="0.25">
      <c r="B45" s="1"/>
      <c r="C45" s="2" t="s">
        <v>45</v>
      </c>
      <c r="D45" s="20">
        <v>0</v>
      </c>
      <c r="E45" s="20">
        <v>0</v>
      </c>
      <c r="F45" s="21">
        <f t="shared" si="10"/>
        <v>0</v>
      </c>
      <c r="G45" s="20">
        <v>0</v>
      </c>
      <c r="H45" s="20">
        <v>0</v>
      </c>
      <c r="I45" s="21">
        <f t="shared" si="11"/>
        <v>0</v>
      </c>
    </row>
    <row r="46" spans="1:12" ht="25.5" customHeight="1" x14ac:dyDescent="0.25">
      <c r="B46" s="1"/>
      <c r="C46" s="2" t="s">
        <v>46</v>
      </c>
      <c r="D46" s="20">
        <v>0</v>
      </c>
      <c r="E46" s="20">
        <v>0</v>
      </c>
      <c r="F46" s="21">
        <f t="shared" si="10"/>
        <v>0</v>
      </c>
      <c r="G46" s="20">
        <v>0</v>
      </c>
      <c r="H46" s="20">
        <v>0</v>
      </c>
      <c r="I46" s="21">
        <f t="shared" si="11"/>
        <v>0</v>
      </c>
      <c r="L46" s="6"/>
    </row>
    <row r="47" spans="1:12" ht="15" customHeight="1" x14ac:dyDescent="0.25">
      <c r="B47" s="1"/>
      <c r="C47" s="2" t="s">
        <v>47</v>
      </c>
      <c r="D47" s="20">
        <v>0</v>
      </c>
      <c r="E47" s="20">
        <v>0</v>
      </c>
      <c r="F47" s="21">
        <f t="shared" si="10"/>
        <v>0</v>
      </c>
      <c r="G47" s="20">
        <v>0</v>
      </c>
      <c r="H47" s="20">
        <v>0</v>
      </c>
      <c r="I47" s="21">
        <f t="shared" si="11"/>
        <v>0</v>
      </c>
    </row>
    <row r="48" spans="1:12" x14ac:dyDescent="0.25">
      <c r="A48" s="9"/>
      <c r="B48" s="1"/>
      <c r="C48" s="5" t="s">
        <v>48</v>
      </c>
      <c r="D48" s="20">
        <v>0</v>
      </c>
      <c r="E48" s="20">
        <v>0</v>
      </c>
      <c r="F48" s="21">
        <f t="shared" si="10"/>
        <v>0</v>
      </c>
      <c r="G48" s="20">
        <v>0</v>
      </c>
      <c r="H48" s="20">
        <v>0</v>
      </c>
      <c r="I48" s="21">
        <f t="shared" si="11"/>
        <v>0</v>
      </c>
      <c r="J48" s="8"/>
    </row>
    <row r="49" spans="2:15" ht="15" customHeight="1" x14ac:dyDescent="0.25">
      <c r="B49" s="1"/>
      <c r="C49" s="5" t="s">
        <v>49</v>
      </c>
      <c r="D49" s="20">
        <v>0</v>
      </c>
      <c r="E49" s="20">
        <v>0</v>
      </c>
      <c r="F49" s="21">
        <f t="shared" si="10"/>
        <v>0</v>
      </c>
      <c r="G49" s="20">
        <v>0</v>
      </c>
      <c r="H49" s="20">
        <v>0</v>
      </c>
      <c r="I49" s="21">
        <f t="shared" si="11"/>
        <v>0</v>
      </c>
    </row>
    <row r="50" spans="2:15" x14ac:dyDescent="0.25">
      <c r="B50" s="28" t="s">
        <v>50</v>
      </c>
      <c r="C50" s="29"/>
      <c r="D50" s="19">
        <f t="shared" ref="D50:I50" si="12">SUM(D51:D59)</f>
        <v>846000</v>
      </c>
      <c r="E50" s="19">
        <f t="shared" si="12"/>
        <v>2233604.84</v>
      </c>
      <c r="F50" s="19">
        <f t="shared" si="12"/>
        <v>3079604.84</v>
      </c>
      <c r="G50" s="19">
        <f t="shared" si="12"/>
        <v>2595639.7799999998</v>
      </c>
      <c r="H50" s="19">
        <f t="shared" si="12"/>
        <v>2595639.7799999998</v>
      </c>
      <c r="I50" s="19">
        <f t="shared" si="12"/>
        <v>483965.06000000006</v>
      </c>
    </row>
    <row r="51" spans="2:15" ht="15" customHeight="1" x14ac:dyDescent="0.25">
      <c r="B51" s="1"/>
      <c r="C51" s="2" t="s">
        <v>51</v>
      </c>
      <c r="D51" s="20">
        <v>102000</v>
      </c>
      <c r="E51" s="20">
        <v>118270.5</v>
      </c>
      <c r="F51" s="21">
        <f t="shared" ref="F51:F59" si="13">D51+E51</f>
        <v>220270.5</v>
      </c>
      <c r="G51" s="20">
        <v>220270.5</v>
      </c>
      <c r="H51" s="20">
        <v>220270.5</v>
      </c>
      <c r="I51" s="21">
        <f t="shared" ref="I51:I59" si="14">F51-G51</f>
        <v>0</v>
      </c>
    </row>
    <row r="52" spans="2:15" ht="15" customHeight="1" x14ac:dyDescent="0.25">
      <c r="B52" s="1"/>
      <c r="C52" s="5" t="s">
        <v>52</v>
      </c>
      <c r="D52" s="20">
        <v>0</v>
      </c>
      <c r="E52" s="20">
        <v>0</v>
      </c>
      <c r="F52" s="21">
        <f t="shared" si="13"/>
        <v>0</v>
      </c>
      <c r="G52" s="20">
        <v>0</v>
      </c>
      <c r="H52" s="20">
        <v>0</v>
      </c>
      <c r="I52" s="21">
        <f t="shared" si="14"/>
        <v>0</v>
      </c>
      <c r="O52" s="6"/>
    </row>
    <row r="53" spans="2:15" ht="15.75" customHeight="1" x14ac:dyDescent="0.25">
      <c r="B53" s="1"/>
      <c r="C53" s="5" t="s">
        <v>53</v>
      </c>
      <c r="D53" s="20">
        <v>0</v>
      </c>
      <c r="E53" s="20">
        <v>0</v>
      </c>
      <c r="F53" s="21">
        <f t="shared" si="13"/>
        <v>0</v>
      </c>
      <c r="G53" s="20">
        <v>0</v>
      </c>
      <c r="H53" s="20">
        <v>0</v>
      </c>
      <c r="I53" s="21">
        <f t="shared" si="14"/>
        <v>0</v>
      </c>
      <c r="L53" s="6"/>
    </row>
    <row r="54" spans="2:15" ht="15" customHeight="1" x14ac:dyDescent="0.25">
      <c r="B54" s="1"/>
      <c r="C54" s="2" t="s">
        <v>54</v>
      </c>
      <c r="D54" s="20">
        <v>0</v>
      </c>
      <c r="E54" s="20">
        <v>2233962.94</v>
      </c>
      <c r="F54" s="21">
        <f t="shared" si="13"/>
        <v>2233962.94</v>
      </c>
      <c r="G54" s="20">
        <v>2233962.94</v>
      </c>
      <c r="H54" s="20">
        <v>2233962.94</v>
      </c>
      <c r="I54" s="21">
        <f t="shared" si="14"/>
        <v>0</v>
      </c>
    </row>
    <row r="55" spans="2:15" ht="18" customHeight="1" x14ac:dyDescent="0.25">
      <c r="B55" s="1"/>
      <c r="C55" s="2" t="s">
        <v>55</v>
      </c>
      <c r="D55" s="20">
        <v>0</v>
      </c>
      <c r="E55" s="20">
        <v>0</v>
      </c>
      <c r="F55" s="21">
        <f t="shared" si="13"/>
        <v>0</v>
      </c>
      <c r="G55" s="20">
        <v>0</v>
      </c>
      <c r="H55" s="20">
        <v>0</v>
      </c>
      <c r="I55" s="21">
        <f t="shared" si="14"/>
        <v>0</v>
      </c>
    </row>
    <row r="56" spans="2:15" ht="15" customHeight="1" x14ac:dyDescent="0.25">
      <c r="B56" s="11"/>
      <c r="C56" s="12" t="s">
        <v>56</v>
      </c>
      <c r="D56" s="20">
        <v>720000</v>
      </c>
      <c r="E56" s="20">
        <v>-118628.6</v>
      </c>
      <c r="F56" s="21">
        <f t="shared" si="13"/>
        <v>601371.4</v>
      </c>
      <c r="G56" s="20">
        <v>141406.34</v>
      </c>
      <c r="H56" s="20">
        <v>141406.34</v>
      </c>
      <c r="I56" s="21">
        <f t="shared" si="14"/>
        <v>459965.06000000006</v>
      </c>
    </row>
    <row r="57" spans="2:15" ht="15" customHeight="1" x14ac:dyDescent="0.25">
      <c r="B57" s="10"/>
      <c r="C57" s="7" t="s">
        <v>57</v>
      </c>
      <c r="D57" s="20">
        <v>0</v>
      </c>
      <c r="E57" s="20">
        <v>0</v>
      </c>
      <c r="F57" s="21">
        <f t="shared" si="13"/>
        <v>0</v>
      </c>
      <c r="G57" s="20">
        <v>0</v>
      </c>
      <c r="H57" s="20">
        <v>0</v>
      </c>
      <c r="I57" s="21">
        <f t="shared" si="14"/>
        <v>0</v>
      </c>
    </row>
    <row r="58" spans="2:15" ht="15" customHeight="1" x14ac:dyDescent="0.25">
      <c r="B58" s="1"/>
      <c r="C58" s="2" t="s">
        <v>58</v>
      </c>
      <c r="D58" s="20">
        <v>0</v>
      </c>
      <c r="E58" s="20">
        <v>0</v>
      </c>
      <c r="F58" s="21">
        <f t="shared" si="13"/>
        <v>0</v>
      </c>
      <c r="G58" s="20">
        <v>0</v>
      </c>
      <c r="H58" s="20">
        <v>0</v>
      </c>
      <c r="I58" s="21">
        <f t="shared" si="14"/>
        <v>0</v>
      </c>
    </row>
    <row r="59" spans="2:15" x14ac:dyDescent="0.25">
      <c r="B59" s="1"/>
      <c r="C59" s="2" t="s">
        <v>59</v>
      </c>
      <c r="D59" s="20">
        <v>24000</v>
      </c>
      <c r="E59" s="20">
        <v>0</v>
      </c>
      <c r="F59" s="21">
        <f t="shared" si="13"/>
        <v>24000</v>
      </c>
      <c r="G59" s="20">
        <v>0</v>
      </c>
      <c r="H59" s="20">
        <v>0</v>
      </c>
      <c r="I59" s="21">
        <f t="shared" si="14"/>
        <v>24000</v>
      </c>
    </row>
    <row r="60" spans="2:15" x14ac:dyDescent="0.25">
      <c r="B60" s="28" t="s">
        <v>60</v>
      </c>
      <c r="C60" s="29"/>
      <c r="D60" s="19">
        <f t="shared" ref="D60:I60" si="15">SUM(D61:D63)</f>
        <v>0</v>
      </c>
      <c r="E60" s="19">
        <f t="shared" si="15"/>
        <v>0</v>
      </c>
      <c r="F60" s="19">
        <f t="shared" si="15"/>
        <v>0</v>
      </c>
      <c r="G60" s="19">
        <f t="shared" si="15"/>
        <v>0</v>
      </c>
      <c r="H60" s="19">
        <f t="shared" si="15"/>
        <v>0</v>
      </c>
      <c r="I60" s="19">
        <f t="shared" si="15"/>
        <v>0</v>
      </c>
    </row>
    <row r="61" spans="2:15" ht="15.75" customHeight="1" x14ac:dyDescent="0.25">
      <c r="B61" s="1"/>
      <c r="C61" s="2" t="s">
        <v>61</v>
      </c>
      <c r="D61" s="20">
        <v>0</v>
      </c>
      <c r="E61" s="20">
        <v>0</v>
      </c>
      <c r="F61" s="21">
        <f>D61+E61</f>
        <v>0</v>
      </c>
      <c r="G61" s="20">
        <v>0</v>
      </c>
      <c r="H61" s="20">
        <v>0</v>
      </c>
      <c r="I61" s="21">
        <f>F61-G61</f>
        <v>0</v>
      </c>
    </row>
    <row r="62" spans="2:15" ht="15" customHeight="1" x14ac:dyDescent="0.25">
      <c r="B62" s="1"/>
      <c r="C62" s="2" t="s">
        <v>62</v>
      </c>
      <c r="D62" s="20">
        <v>0</v>
      </c>
      <c r="E62" s="20">
        <v>0</v>
      </c>
      <c r="F62" s="21">
        <f>D62+E62</f>
        <v>0</v>
      </c>
      <c r="G62" s="20">
        <v>0</v>
      </c>
      <c r="H62" s="20">
        <v>0</v>
      </c>
      <c r="I62" s="21">
        <f>F62-G62</f>
        <v>0</v>
      </c>
    </row>
    <row r="63" spans="2:15" ht="15" customHeight="1" x14ac:dyDescent="0.25">
      <c r="B63" s="1"/>
      <c r="C63" s="2" t="s">
        <v>63</v>
      </c>
      <c r="D63" s="20">
        <v>0</v>
      </c>
      <c r="E63" s="20">
        <v>0</v>
      </c>
      <c r="F63" s="21">
        <f>D63+E63</f>
        <v>0</v>
      </c>
      <c r="G63" s="20">
        <v>0</v>
      </c>
      <c r="H63" s="20">
        <v>0</v>
      </c>
      <c r="I63" s="21">
        <f>F63-G63</f>
        <v>0</v>
      </c>
    </row>
    <row r="64" spans="2:15" x14ac:dyDescent="0.25">
      <c r="B64" s="28" t="s">
        <v>64</v>
      </c>
      <c r="C64" s="29"/>
      <c r="D64" s="19">
        <f t="shared" ref="D64:I64" si="16">SUM(D65:D71)</f>
        <v>0</v>
      </c>
      <c r="E64" s="19">
        <f t="shared" si="16"/>
        <v>0</v>
      </c>
      <c r="F64" s="19">
        <f t="shared" si="16"/>
        <v>0</v>
      </c>
      <c r="G64" s="19">
        <f t="shared" si="16"/>
        <v>0</v>
      </c>
      <c r="H64" s="19">
        <f t="shared" si="16"/>
        <v>0</v>
      </c>
      <c r="I64" s="19">
        <f t="shared" si="16"/>
        <v>0</v>
      </c>
    </row>
    <row r="65" spans="2:9" ht="25.5" customHeight="1" x14ac:dyDescent="0.25">
      <c r="B65" s="1"/>
      <c r="C65" s="2" t="s">
        <v>65</v>
      </c>
      <c r="D65" s="20">
        <v>0</v>
      </c>
      <c r="E65" s="20">
        <v>0</v>
      </c>
      <c r="F65" s="21">
        <f t="shared" ref="F65:F71" si="17">D65+E65</f>
        <v>0</v>
      </c>
      <c r="G65" s="20">
        <v>0</v>
      </c>
      <c r="H65" s="20">
        <v>0</v>
      </c>
      <c r="I65" s="21">
        <f t="shared" ref="I65:I71" si="18">F65-G65</f>
        <v>0</v>
      </c>
    </row>
    <row r="66" spans="2:9" ht="15.75" customHeight="1" x14ac:dyDescent="0.25">
      <c r="B66" s="1"/>
      <c r="C66" s="2" t="s">
        <v>66</v>
      </c>
      <c r="D66" s="20">
        <v>0</v>
      </c>
      <c r="E66" s="20">
        <v>0</v>
      </c>
      <c r="F66" s="21">
        <f t="shared" si="17"/>
        <v>0</v>
      </c>
      <c r="G66" s="20">
        <v>0</v>
      </c>
      <c r="H66" s="20">
        <v>0</v>
      </c>
      <c r="I66" s="21">
        <f t="shared" si="18"/>
        <v>0</v>
      </c>
    </row>
    <row r="67" spans="2:9" ht="15.75" customHeight="1" x14ac:dyDescent="0.25">
      <c r="B67" s="1"/>
      <c r="C67" s="2" t="s">
        <v>67</v>
      </c>
      <c r="D67" s="20">
        <v>0</v>
      </c>
      <c r="E67" s="20">
        <v>0</v>
      </c>
      <c r="F67" s="21">
        <f t="shared" si="17"/>
        <v>0</v>
      </c>
      <c r="G67" s="20">
        <v>0</v>
      </c>
      <c r="H67" s="20">
        <v>0</v>
      </c>
      <c r="I67" s="21">
        <f t="shared" si="18"/>
        <v>0</v>
      </c>
    </row>
    <row r="68" spans="2:9" ht="14.25" customHeight="1" x14ac:dyDescent="0.25">
      <c r="B68" s="1"/>
      <c r="C68" s="2" t="s">
        <v>68</v>
      </c>
      <c r="D68" s="20">
        <v>0</v>
      </c>
      <c r="E68" s="20">
        <v>0</v>
      </c>
      <c r="F68" s="21">
        <f t="shared" si="17"/>
        <v>0</v>
      </c>
      <c r="G68" s="20">
        <v>0</v>
      </c>
      <c r="H68" s="20">
        <v>0</v>
      </c>
      <c r="I68" s="21">
        <f t="shared" si="18"/>
        <v>0</v>
      </c>
    </row>
    <row r="69" spans="2:9" ht="25.5" customHeight="1" x14ac:dyDescent="0.25">
      <c r="B69" s="1"/>
      <c r="C69" s="2" t="s">
        <v>69</v>
      </c>
      <c r="D69" s="20">
        <v>0</v>
      </c>
      <c r="E69" s="20">
        <v>0</v>
      </c>
      <c r="F69" s="21">
        <f t="shared" si="17"/>
        <v>0</v>
      </c>
      <c r="G69" s="20">
        <v>0</v>
      </c>
      <c r="H69" s="20">
        <v>0</v>
      </c>
      <c r="I69" s="21">
        <f t="shared" si="18"/>
        <v>0</v>
      </c>
    </row>
    <row r="70" spans="2:9" ht="15.75" customHeight="1" x14ac:dyDescent="0.25">
      <c r="B70" s="1"/>
      <c r="C70" s="2" t="s">
        <v>70</v>
      </c>
      <c r="D70" s="20">
        <v>0</v>
      </c>
      <c r="E70" s="20">
        <v>0</v>
      </c>
      <c r="F70" s="21">
        <f t="shared" si="17"/>
        <v>0</v>
      </c>
      <c r="G70" s="20">
        <v>0</v>
      </c>
      <c r="H70" s="20">
        <v>0</v>
      </c>
      <c r="I70" s="21">
        <f t="shared" si="18"/>
        <v>0</v>
      </c>
    </row>
    <row r="71" spans="2:9" ht="27" customHeight="1" x14ac:dyDescent="0.25">
      <c r="B71" s="1"/>
      <c r="C71" s="2" t="s">
        <v>71</v>
      </c>
      <c r="D71" s="20">
        <v>0</v>
      </c>
      <c r="E71" s="20">
        <v>0</v>
      </c>
      <c r="F71" s="21">
        <f t="shared" si="17"/>
        <v>0</v>
      </c>
      <c r="G71" s="20">
        <v>0</v>
      </c>
      <c r="H71" s="20">
        <v>0</v>
      </c>
      <c r="I71" s="21">
        <f t="shared" si="18"/>
        <v>0</v>
      </c>
    </row>
    <row r="72" spans="2:9" x14ac:dyDescent="0.25">
      <c r="B72" s="28" t="s">
        <v>72</v>
      </c>
      <c r="C72" s="29"/>
      <c r="D72" s="19">
        <f t="shared" ref="D72:I72" si="19">SUM(D73:D75)</f>
        <v>0</v>
      </c>
      <c r="E72" s="19">
        <f t="shared" si="19"/>
        <v>0</v>
      </c>
      <c r="F72" s="19">
        <f t="shared" si="19"/>
        <v>0</v>
      </c>
      <c r="G72" s="19">
        <f t="shared" si="19"/>
        <v>0</v>
      </c>
      <c r="H72" s="19">
        <f t="shared" si="19"/>
        <v>0</v>
      </c>
      <c r="I72" s="19">
        <f t="shared" si="19"/>
        <v>0</v>
      </c>
    </row>
    <row r="73" spans="2:9" ht="12.75" customHeight="1" x14ac:dyDescent="0.25">
      <c r="B73" s="1"/>
      <c r="C73" s="2" t="s">
        <v>73</v>
      </c>
      <c r="D73" s="20">
        <v>0</v>
      </c>
      <c r="E73" s="20">
        <v>0</v>
      </c>
      <c r="F73" s="21">
        <f>D73+E73</f>
        <v>0</v>
      </c>
      <c r="G73" s="20">
        <v>0</v>
      </c>
      <c r="H73" s="20">
        <v>0</v>
      </c>
      <c r="I73" s="21">
        <f>F73-G73</f>
        <v>0</v>
      </c>
    </row>
    <row r="74" spans="2:9" x14ac:dyDescent="0.25">
      <c r="B74" s="1"/>
      <c r="C74" s="2" t="s">
        <v>74</v>
      </c>
      <c r="D74" s="20">
        <v>0</v>
      </c>
      <c r="E74" s="20">
        <v>0</v>
      </c>
      <c r="F74" s="21">
        <f>D74+E74</f>
        <v>0</v>
      </c>
      <c r="G74" s="20">
        <v>0</v>
      </c>
      <c r="H74" s="20">
        <v>0</v>
      </c>
      <c r="I74" s="21">
        <f>F74-G74</f>
        <v>0</v>
      </c>
    </row>
    <row r="75" spans="2:9" x14ac:dyDescent="0.25">
      <c r="B75" s="1"/>
      <c r="C75" s="2" t="s">
        <v>75</v>
      </c>
      <c r="D75" s="20">
        <v>0</v>
      </c>
      <c r="E75" s="20">
        <v>0</v>
      </c>
      <c r="F75" s="21">
        <f>D75+E75</f>
        <v>0</v>
      </c>
      <c r="G75" s="20">
        <v>0</v>
      </c>
      <c r="H75" s="20">
        <v>0</v>
      </c>
      <c r="I75" s="21">
        <f>F75-G75</f>
        <v>0</v>
      </c>
    </row>
    <row r="76" spans="2:9" x14ac:dyDescent="0.25">
      <c r="B76" s="28" t="s">
        <v>76</v>
      </c>
      <c r="C76" s="29"/>
      <c r="D76" s="19">
        <f t="shared" ref="D76:I76" si="20">SUM(D77:D83)</f>
        <v>250000</v>
      </c>
      <c r="E76" s="19">
        <f t="shared" si="20"/>
        <v>0</v>
      </c>
      <c r="F76" s="19">
        <f t="shared" si="20"/>
        <v>250000</v>
      </c>
      <c r="G76" s="19">
        <f t="shared" si="20"/>
        <v>0</v>
      </c>
      <c r="H76" s="19">
        <f t="shared" si="20"/>
        <v>0</v>
      </c>
      <c r="I76" s="19">
        <f t="shared" si="20"/>
        <v>250000</v>
      </c>
    </row>
    <row r="77" spans="2:9" ht="15.75" customHeight="1" x14ac:dyDescent="0.25">
      <c r="B77" s="1"/>
      <c r="C77" s="2" t="s">
        <v>77</v>
      </c>
      <c r="D77" s="20">
        <v>0</v>
      </c>
      <c r="E77" s="20">
        <v>0</v>
      </c>
      <c r="F77" s="21">
        <f t="shared" ref="F77:F83" si="21">D77+E77</f>
        <v>0</v>
      </c>
      <c r="G77" s="20">
        <v>0</v>
      </c>
      <c r="H77" s="20">
        <v>0</v>
      </c>
      <c r="I77" s="21">
        <f t="shared" ref="I77:I83" si="22">F77-G77</f>
        <v>0</v>
      </c>
    </row>
    <row r="78" spans="2:9" ht="15.75" customHeight="1" x14ac:dyDescent="0.25">
      <c r="B78" s="1"/>
      <c r="C78" s="2" t="s">
        <v>78</v>
      </c>
      <c r="D78" s="20">
        <v>0</v>
      </c>
      <c r="E78" s="20">
        <v>0</v>
      </c>
      <c r="F78" s="21">
        <f t="shared" si="21"/>
        <v>0</v>
      </c>
      <c r="G78" s="20">
        <v>0</v>
      </c>
      <c r="H78" s="20">
        <v>0</v>
      </c>
      <c r="I78" s="21">
        <f t="shared" si="22"/>
        <v>0</v>
      </c>
    </row>
    <row r="79" spans="2:9" ht="15.75" customHeight="1" x14ac:dyDescent="0.25">
      <c r="B79" s="1"/>
      <c r="C79" s="2" t="s">
        <v>79</v>
      </c>
      <c r="D79" s="20">
        <v>0</v>
      </c>
      <c r="E79" s="20">
        <v>0</v>
      </c>
      <c r="F79" s="21">
        <f t="shared" si="21"/>
        <v>0</v>
      </c>
      <c r="G79" s="20">
        <v>0</v>
      </c>
      <c r="H79" s="20">
        <v>0</v>
      </c>
      <c r="I79" s="21">
        <f t="shared" si="22"/>
        <v>0</v>
      </c>
    </row>
    <row r="80" spans="2:9" ht="15.75" customHeight="1" x14ac:dyDescent="0.25">
      <c r="B80" s="1"/>
      <c r="C80" s="2" t="s">
        <v>80</v>
      </c>
      <c r="D80" s="20">
        <v>0</v>
      </c>
      <c r="E80" s="20">
        <v>0</v>
      </c>
      <c r="F80" s="21">
        <f t="shared" si="21"/>
        <v>0</v>
      </c>
      <c r="G80" s="20">
        <v>0</v>
      </c>
      <c r="H80" s="20">
        <v>0</v>
      </c>
      <c r="I80" s="21">
        <f t="shared" si="22"/>
        <v>0</v>
      </c>
    </row>
    <row r="81" spans="2:9" ht="15.75" customHeight="1" x14ac:dyDescent="0.25">
      <c r="B81" s="1"/>
      <c r="C81" s="2" t="s">
        <v>81</v>
      </c>
      <c r="D81" s="20">
        <v>0</v>
      </c>
      <c r="E81" s="20">
        <v>0</v>
      </c>
      <c r="F81" s="21">
        <f t="shared" si="21"/>
        <v>0</v>
      </c>
      <c r="G81" s="20">
        <v>0</v>
      </c>
      <c r="H81" s="20">
        <v>0</v>
      </c>
      <c r="I81" s="21">
        <f t="shared" si="22"/>
        <v>0</v>
      </c>
    </row>
    <row r="82" spans="2:9" x14ac:dyDescent="0.25">
      <c r="B82" s="1"/>
      <c r="C82" s="2" t="s">
        <v>82</v>
      </c>
      <c r="D82" s="20">
        <v>0</v>
      </c>
      <c r="E82" s="20">
        <v>0</v>
      </c>
      <c r="F82" s="21">
        <f t="shared" si="21"/>
        <v>0</v>
      </c>
      <c r="G82" s="20">
        <v>0</v>
      </c>
      <c r="H82" s="20">
        <v>0</v>
      </c>
      <c r="I82" s="21">
        <f t="shared" si="22"/>
        <v>0</v>
      </c>
    </row>
    <row r="83" spans="2:9" ht="24" x14ac:dyDescent="0.25">
      <c r="B83" s="1"/>
      <c r="C83" s="2" t="s">
        <v>83</v>
      </c>
      <c r="D83" s="22">
        <v>250000</v>
      </c>
      <c r="E83" s="22">
        <v>0</v>
      </c>
      <c r="F83" s="23">
        <f t="shared" si="21"/>
        <v>250000</v>
      </c>
      <c r="G83" s="22">
        <v>0</v>
      </c>
      <c r="H83" s="22">
        <v>0</v>
      </c>
      <c r="I83" s="23">
        <f t="shared" si="22"/>
        <v>250000</v>
      </c>
    </row>
    <row r="84" spans="2:9" ht="20.25" customHeight="1" x14ac:dyDescent="0.25">
      <c r="B84" s="3"/>
      <c r="C84" s="4" t="s">
        <v>84</v>
      </c>
      <c r="D84" s="23">
        <f t="shared" ref="D84:I84" si="23">D12+D20+D30+D40+D50+D60+D64+D72+D76</f>
        <v>66905525.619999997</v>
      </c>
      <c r="E84" s="23">
        <f t="shared" si="23"/>
        <v>6943380.2199999997</v>
      </c>
      <c r="F84" s="23">
        <f t="shared" si="23"/>
        <v>73848905.840000004</v>
      </c>
      <c r="G84" s="23">
        <f t="shared" si="23"/>
        <v>62194685.260000005</v>
      </c>
      <c r="H84" s="23">
        <f t="shared" si="23"/>
        <v>62194685.260000005</v>
      </c>
      <c r="I84" s="23">
        <f t="shared" si="23"/>
        <v>11654220.58</v>
      </c>
    </row>
    <row r="85" spans="2:9" x14ac:dyDescent="0.25">
      <c r="B85" s="26" t="s">
        <v>89</v>
      </c>
      <c r="C85" s="26"/>
      <c r="D85" s="26"/>
      <c r="E85" s="26"/>
      <c r="F85" s="26"/>
      <c r="G85" s="26"/>
      <c r="H85" s="26"/>
      <c r="I85" s="26"/>
    </row>
    <row r="86" spans="2:9" s="15" customFormat="1" ht="12.75" x14ac:dyDescent="0.2">
      <c r="B86" s="27"/>
      <c r="C86" s="27"/>
      <c r="D86" s="27"/>
      <c r="E86" s="27"/>
      <c r="F86" s="27"/>
      <c r="G86" s="27"/>
      <c r="H86" s="27"/>
      <c r="I86" s="27"/>
    </row>
    <row r="87" spans="2:9" s="15" customFormat="1" ht="12.75" x14ac:dyDescent="0.2">
      <c r="C87" s="16"/>
    </row>
    <row r="88" spans="2:9" s="15" customFormat="1" ht="12.75" x14ac:dyDescent="0.2">
      <c r="C88" s="16"/>
    </row>
    <row r="89" spans="2:9" s="15" customFormat="1" ht="12.75" x14ac:dyDescent="0.2"/>
    <row r="90" spans="2:9" s="15" customFormat="1" ht="12.75" x14ac:dyDescent="0.2"/>
    <row r="91" spans="2:9" s="15" customFormat="1" ht="12.75" x14ac:dyDescent="0.2"/>
    <row r="92" spans="2:9" s="15" customFormat="1" ht="12.75" x14ac:dyDescent="0.2"/>
  </sheetData>
  <mergeCells count="18">
    <mergeCell ref="B3:I3"/>
    <mergeCell ref="B5:I5"/>
    <mergeCell ref="B6:I6"/>
    <mergeCell ref="B7:I7"/>
    <mergeCell ref="B9:C11"/>
    <mergeCell ref="D9:H9"/>
    <mergeCell ref="I9:I10"/>
    <mergeCell ref="B4:I4"/>
    <mergeCell ref="B85:I86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31496062992125984" right="0.31496062992125984" top="0.35433070866141736" bottom="0.35433070866141736" header="0" footer="0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ELI</cp:lastModifiedBy>
  <cp:lastPrinted>2022-03-01T19:48:32Z</cp:lastPrinted>
  <dcterms:created xsi:type="dcterms:W3CDTF">2018-10-31T21:40:06Z</dcterms:created>
  <dcterms:modified xsi:type="dcterms:W3CDTF">2022-03-03T19:18:39Z</dcterms:modified>
</cp:coreProperties>
</file>