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PAMI\Desktop\CUENTA PUBLICA INTEGRADA\INFORMACION PRESUPUESTARIA\"/>
    </mc:Choice>
  </mc:AlternateContent>
  <xr:revisionPtr revIDLastSave="0" documentId="13_ncr:1_{26599FF6-0D3C-4866-A131-6CFC48B5F6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6" sheetId="2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7" l="1"/>
  <c r="J28" i="27"/>
  <c r="J24" i="27"/>
  <c r="J20" i="27"/>
  <c r="J16" i="27"/>
  <c r="G35" i="27"/>
  <c r="J35" i="27" s="1"/>
  <c r="G34" i="27"/>
  <c r="J34" i="27" s="1"/>
  <c r="G33" i="27"/>
  <c r="J33" i="27" s="1"/>
  <c r="G32" i="27"/>
  <c r="G31" i="27"/>
  <c r="J31" i="27" s="1"/>
  <c r="G30" i="27"/>
  <c r="J30" i="27" s="1"/>
  <c r="G29" i="27"/>
  <c r="J29" i="27" s="1"/>
  <c r="G28" i="27"/>
  <c r="G27" i="27"/>
  <c r="J27" i="27" s="1"/>
  <c r="G26" i="27"/>
  <c r="J26" i="27" s="1"/>
  <c r="G25" i="27"/>
  <c r="J25" i="27" s="1"/>
  <c r="G24" i="27"/>
  <c r="G23" i="27"/>
  <c r="J23" i="27" s="1"/>
  <c r="G22" i="27"/>
  <c r="J22" i="27" s="1"/>
  <c r="G21" i="27"/>
  <c r="J21" i="27" s="1"/>
  <c r="G20" i="27"/>
  <c r="G19" i="27"/>
  <c r="J19" i="27" s="1"/>
  <c r="G18" i="27"/>
  <c r="J18" i="27" s="1"/>
  <c r="G17" i="27"/>
  <c r="J17" i="27" s="1"/>
  <c r="G16" i="27"/>
  <c r="G15" i="27"/>
  <c r="J15" i="27" s="1"/>
  <c r="G14" i="27"/>
  <c r="J14" i="27" s="1"/>
  <c r="G13" i="27"/>
  <c r="G37" i="27" s="1"/>
  <c r="F37" i="27"/>
  <c r="H37" i="27"/>
  <c r="I37" i="27"/>
  <c r="E37" i="27"/>
  <c r="J13" i="27" l="1"/>
  <c r="J37" i="27" s="1"/>
</calcChain>
</file>

<file path=xl/sharedStrings.xml><?xml version="1.0" encoding="utf-8"?>
<sst xmlns="http://schemas.openxmlformats.org/spreadsheetml/2006/main" count="41" uniqueCount="41">
  <si>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</si>
  <si>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</si>
  <si>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</si>
  <si>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</si>
  <si>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</si>
  <si>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</si>
  <si>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</si>
  <si>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</si>
  <si>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</si>
  <si>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</si>
  <si>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</si>
  <si>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Administrativa</t>
  </si>
  <si>
    <t xml:space="preserve">     Total del Gasto</t>
  </si>
  <si>
    <t>Formato IP-6</t>
  </si>
  <si>
    <t>CUENTA PÚBLICA 2021</t>
  </si>
  <si>
    <t xml:space="preserve">COMISIÓN DE AGUA POTABLE Y ALCANTARILLADO DEL MUNICIPIO DE IGUALA </t>
  </si>
  <si>
    <t>DIRECCIÓN GENERAL</t>
  </si>
  <si>
    <t>DEPARTAMENTO COBRANZA</t>
  </si>
  <si>
    <t>DEPARTAMENTO INFORMÁTICA</t>
  </si>
  <si>
    <t>DEPARTAMENTO CULTURA DEL AGUA</t>
  </si>
  <si>
    <t>DEPARTAMENTO DIRECCIÓN</t>
  </si>
  <si>
    <t>DEPARTAMENTO AGUA POTABLE</t>
  </si>
  <si>
    <t>DEPARTAMENTO DRENAJE Y ALCANTARILLADO</t>
  </si>
  <si>
    <t>DEPARTAMENTO BOMBEROS</t>
  </si>
  <si>
    <t>DEPARTAMENTO PLANTA POTABILIZADORA</t>
  </si>
  <si>
    <t>DEPARTAMENTO ALBAÑILERÍA</t>
  </si>
  <si>
    <t>DEPARTAMENTO MANTENIMIENTO</t>
  </si>
  <si>
    <t>DEPARTAMENTO PETAR</t>
  </si>
  <si>
    <t>DEPARTAMENTO CONTABILIDAD</t>
  </si>
  <si>
    <t>DEPARTAMENTO COBROS</t>
  </si>
  <si>
    <t>DIRECCIÓN JURÍDICA</t>
  </si>
  <si>
    <t>DIRECCIÓN OPERATIVA</t>
  </si>
  <si>
    <t>UNIDAD DE TRANSPARENCIA</t>
  </si>
  <si>
    <t>DEPARTAMENTO DE PLANEACIÓN PROYECTOS Y PRESUPUESTOS</t>
  </si>
  <si>
    <t>DEPARTAMENTO DE CARTOGRAFÍA DIGITAL Y SISTEMAS DE INFORMACIÓN</t>
  </si>
  <si>
    <t>DEPARTAMENTO DE CONTRALORÍA INTERNA</t>
  </si>
  <si>
    <t>DEPARTAMENTO DE TESORERÍA</t>
  </si>
  <si>
    <t>DEPARTAMENTO DE CONTRATOS</t>
  </si>
  <si>
    <t>DEPARTAMENTO DE MEDICIÓN</t>
  </si>
  <si>
    <t>Del 1° de Enero al 31 de Diciembre de 2021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</si>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</sst>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5" fillId="0" borderId="0"/>
    <xf numFmtId="0" fontId="9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2" borderId="4" xfId="2" applyFont="1" applyFill="1" applyBorder="1" applyAlignment="1">
      <alignment horizontal="justify" vertical="center" wrapText="1"/>
    </xf>
    <xf numFmtId="0" fontId="4" fillId="2" borderId="5" xfId="2" applyFont="1" applyFill="1" applyBorder="1" applyAlignment="1">
      <alignment horizontal="justify" vertical="center" wrapText="1"/>
    </xf>
    <xf numFmtId="0" fontId="4" fillId="2" borderId="14" xfId="2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11" fillId="3" borderId="12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6" fillId="0" borderId="0" xfId="6"/>
    <xf numFmtId="0" fontId="4" fillId="2" borderId="0" xfId="2" applyFont="1" applyFill="1" applyBorder="1" applyAlignment="1">
      <alignment horizontal="justify" vertical="center" wrapText="1"/>
    </xf>
    <xf numFmtId="0" fontId="4" fillId="0" borderId="0" xfId="2" applyFont="1" applyFill="1"/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 wrapText="1"/>
    </xf>
    <xf numFmtId="37" fontId="2" fillId="3" borderId="4" xfId="1" applyNumberFormat="1" applyFont="1" applyFill="1" applyBorder="1" applyAlignment="1" applyProtection="1">
      <alignment horizontal="center" vertical="center" wrapText="1"/>
    </xf>
    <xf numFmtId="37" fontId="2" fillId="3" borderId="0" xfId="1" applyNumberFormat="1" applyFont="1" applyFill="1" applyBorder="1" applyAlignment="1" applyProtection="1">
      <alignment horizontal="center" vertical="center" wrapText="1"/>
    </xf>
    <xf numFmtId="37" fontId="2" fillId="3" borderId="5" xfId="1" applyNumberFormat="1" applyFont="1" applyFill="1" applyBorder="1" applyAlignment="1" applyProtection="1">
      <alignment horizontal="center" vertical="center" wrapText="1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37" fontId="2" fillId="3" borderId="7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7" fontId="2" fillId="3" borderId="15" xfId="1" applyNumberFormat="1" applyFont="1" applyFill="1" applyBorder="1" applyAlignment="1" applyProtection="1">
      <alignment horizontal="center" vertical="center" wrapText="1"/>
    </xf>
    <xf numFmtId="37" fontId="2" fillId="3" borderId="13" xfId="1" applyNumberFormat="1" applyFont="1" applyFill="1" applyBorder="1" applyAlignment="1" applyProtection="1">
      <alignment horizontal="center" vertical="center" wrapText="1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2" applyFont="1" applyFill="1" applyBorder="1" applyAlignment="1" applyProtection="1">
      <alignment horizontal="left" vertical="top" wrapText="1"/>
      <protection locked="0"/>
    </xf>
    <xf numFmtId="0" fontId="13" fillId="2" borderId="0" xfId="2" applyFont="1" applyFill="1" applyBorder="1" applyAlignment="1" applyProtection="1">
      <alignment horizontal="left" vertical="top" wrapText="1"/>
      <protection locked="0"/>
    </xf>
    <xf numFmtId="0" fontId="13" fillId="2" borderId="5" xfId="2" applyFont="1" applyFill="1" applyBorder="1" applyAlignment="1" applyProtection="1">
      <alignment horizontal="left" vertical="top" wrapText="1"/>
      <protection locked="0"/>
    </xf>
    <xf numFmtId="4" fontId="14" fillId="4" borderId="14" xfId="0" applyNumberFormat="1" applyFont="1" applyFill="1" applyBorder="1" applyAlignment="1" applyProtection="1">
      <alignment vertical="center" wrapText="1"/>
      <protection locked="0"/>
    </xf>
    <xf numFmtId="164" fontId="14" fillId="4" borderId="14" xfId="0" applyNumberFormat="1" applyFont="1" applyFill="1" applyBorder="1" applyAlignment="1" applyProtection="1">
      <alignment vertical="center" wrapText="1"/>
      <protection locked="0"/>
    </xf>
    <xf numFmtId="4" fontId="14" fillId="4" borderId="14" xfId="0" applyNumberFormat="1" applyFont="1" applyFill="1" applyBorder="1" applyAlignment="1">
      <alignment vertical="center" wrapText="1"/>
    </xf>
    <xf numFmtId="0" fontId="4" fillId="2" borderId="4" xfId="2" applyFont="1" applyFill="1" applyBorder="1" applyAlignment="1" applyProtection="1">
      <alignment vertical="top" wrapText="1"/>
      <protection locked="0"/>
    </xf>
    <xf numFmtId="0" fontId="4" fillId="2" borderId="0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4" fontId="15" fillId="4" borderId="14" xfId="0" applyNumberFormat="1" applyFont="1" applyFill="1" applyBorder="1" applyAlignment="1" applyProtection="1">
      <alignment vertical="center" wrapText="1"/>
      <protection locked="0"/>
    </xf>
    <xf numFmtId="164" fontId="15" fillId="4" borderId="14" xfId="0" applyNumberFormat="1" applyFont="1" applyFill="1" applyBorder="1" applyAlignment="1" applyProtection="1">
      <alignment vertical="center" wrapText="1"/>
      <protection locked="0"/>
    </xf>
    <xf numFmtId="4" fontId="15" fillId="4" borderId="14" xfId="0" applyNumberFormat="1" applyFont="1" applyFill="1" applyBorder="1" applyAlignment="1">
      <alignment vertical="center" wrapText="1"/>
    </xf>
    <xf numFmtId="4" fontId="4" fillId="2" borderId="13" xfId="2" applyNumberFormat="1" applyFont="1" applyFill="1" applyBorder="1" applyAlignment="1">
      <alignment horizontal="justify" vertical="top" wrapText="1"/>
    </xf>
    <xf numFmtId="0" fontId="13" fillId="2" borderId="9" xfId="2" applyFont="1" applyFill="1" applyBorder="1" applyAlignment="1">
      <alignment horizontal="left" vertical="center" wrapText="1"/>
    </xf>
    <xf numFmtId="0" fontId="13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left" vertical="center" wrapText="1"/>
    </xf>
    <xf numFmtId="4" fontId="16" fillId="2" borderId="12" xfId="2" applyNumberFormat="1" applyFont="1" applyFill="1" applyBorder="1" applyAlignment="1">
      <alignment vertical="center" wrapText="1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43</xdr:row>
      <xdr:rowOff>0</xdr:rowOff>
    </xdr:from>
    <xdr:to>
      <xdr:col>3</xdr:col>
      <xdr:colOff>1047750</xdr:colOff>
      <xdr:row>48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F60D5305-C600-4E03-A338-88AD23B9832E}"/>
            </a:ext>
          </a:extLst>
        </xdr:cNvPr>
        <xdr:cNvSpPr txBox="1">
          <a:spLocks noChangeArrowheads="1"/>
        </xdr:cNvSpPr>
      </xdr:nvSpPr>
      <xdr:spPr bwMode="auto">
        <a:xfrm>
          <a:off x="28573" y="9115425"/>
          <a:ext cx="2343152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ROMÁN ORTÍZ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7</xdr:col>
      <xdr:colOff>752475</xdr:colOff>
      <xdr:row>43</xdr:row>
      <xdr:rowOff>9525</xdr:rowOff>
    </xdr:from>
    <xdr:to>
      <xdr:col>10</xdr:col>
      <xdr:colOff>9524</xdr:colOff>
      <xdr:row>49</xdr:row>
      <xdr:rowOff>25400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4C9C05E-7071-43CE-8C52-637961965C1E}"/>
            </a:ext>
          </a:extLst>
        </xdr:cNvPr>
        <xdr:cNvSpPr txBox="1">
          <a:spLocks noChangeArrowheads="1"/>
        </xdr:cNvSpPr>
      </xdr:nvSpPr>
      <xdr:spPr bwMode="auto">
        <a:xfrm>
          <a:off x="5762625" y="9124950"/>
          <a:ext cx="1828799" cy="107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238125</xdr:colOff>
      <xdr:row>43</xdr:row>
      <xdr:rowOff>0</xdr:rowOff>
    </xdr:from>
    <xdr:to>
      <xdr:col>7</xdr:col>
      <xdr:colOff>209550</xdr:colOff>
      <xdr:row>48</xdr:row>
      <xdr:rowOff>95250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B3931C4-C4DC-4BE4-BDFB-74DBD53099FD}"/>
            </a:ext>
          </a:extLst>
        </xdr:cNvPr>
        <xdr:cNvSpPr txBox="1">
          <a:spLocks noChangeArrowheads="1"/>
        </xdr:cNvSpPr>
      </xdr:nvSpPr>
      <xdr:spPr bwMode="auto">
        <a:xfrm flipH="1">
          <a:off x="2676525" y="9115425"/>
          <a:ext cx="25431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ADRIÁN ISRAEL NÁJERA SUÁREZ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76200</xdr:colOff>
      <xdr:row>54</xdr:row>
      <xdr:rowOff>38100</xdr:rowOff>
    </xdr:from>
    <xdr:to>
      <xdr:col>4</xdr:col>
      <xdr:colOff>616855</xdr:colOff>
      <xdr:row>56</xdr:row>
      <xdr:rowOff>129040</xdr:rowOff>
    </xdr:to>
    <xdr:pic>
      <xdr:nvPicPr>
        <xdr:cNvPr id="10" name="Imagen 8">
          <a:extLst>
            <a:ext uri="{FF2B5EF4-FFF2-40B4-BE49-F238E27FC236}">
              <a16:creationId xmlns:a16="http://schemas.microsoft.com/office/drawing/2014/main" id="{CE81589A-64C7-48F1-8249-81FE56A4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315700"/>
          <a:ext cx="297905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123826</xdr:colOff>
      <xdr:row>3</xdr:row>
      <xdr:rowOff>47626</xdr:rowOff>
    </xdr:from>
    <xdr:to>
      <xdr:col>9</xdr:col>
      <xdr:colOff>666750</xdr:colOff>
      <xdr:row>6</xdr:row>
      <xdr:rowOff>76210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F4A25C9-F584-4132-8F1C-3ABD37B5E5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6381751" y="619126"/>
          <a:ext cx="1400174" cy="6000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285750</xdr:colOff>
      <xdr:row>3</xdr:row>
      <xdr:rowOff>66675</xdr:rowOff>
    </xdr:from>
    <xdr:to>
      <xdr:col>3</xdr:col>
      <xdr:colOff>257175</xdr:colOff>
      <xdr:row>6</xdr:row>
      <xdr:rowOff>60074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BEF8B31-4182-4E52-8CA9-AC44AC00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638175"/>
          <a:ext cx="895350" cy="56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6"/>
  <sheetViews>
    <sheetView showGridLines="0" tabSelected="1" topLeftCell="A46" workbookViewId="0">
      <selection activeCell="J43" sqref="J43"/>
    </sheetView>
  </sheetViews>
  <sheetFormatPr baseColWidth="10" defaultRowHeight="15" x14ac:dyDescent="0.25"/>
  <cols>
    <col min="1" max="1" width="3.42578125" customWidth="1"/>
    <col min="2" max="2" width="2.5703125" customWidth="1"/>
    <col min="3" max="3" width="13.85546875" customWidth="1"/>
    <col min="4" max="4" width="16.7109375" customWidth="1"/>
    <col min="5" max="10" width="12.85546875" customWidth="1"/>
  </cols>
  <sheetData>
    <row r="2" spans="2:10" ht="20.25" customHeight="1" x14ac:dyDescent="0.25">
      <c r="J2" s="4" t="s">
        <v>13</v>
      </c>
    </row>
    <row r="3" spans="2:10" x14ac:dyDescent="0.25">
      <c r="B3" s="11" t="s">
        <v>14</v>
      </c>
      <c r="C3" s="12"/>
      <c r="D3" s="12"/>
      <c r="E3" s="12"/>
      <c r="F3" s="12"/>
      <c r="G3" s="12"/>
      <c r="H3" s="12"/>
      <c r="I3" s="12"/>
      <c r="J3" s="13"/>
    </row>
    <row r="4" spans="2:10" x14ac:dyDescent="0.25">
      <c r="B4" s="31" t="s">
        <v>15</v>
      </c>
      <c r="C4" s="32"/>
      <c r="D4" s="32"/>
      <c r="E4" s="32"/>
      <c r="F4" s="32"/>
      <c r="G4" s="32"/>
      <c r="H4" s="32"/>
      <c r="I4" s="32"/>
      <c r="J4" s="33"/>
    </row>
    <row r="5" spans="2:10" x14ac:dyDescent="0.25">
      <c r="B5" s="14" t="s">
        <v>2</v>
      </c>
      <c r="C5" s="15"/>
      <c r="D5" s="15"/>
      <c r="E5" s="15"/>
      <c r="F5" s="15"/>
      <c r="G5" s="15"/>
      <c r="H5" s="15"/>
      <c r="I5" s="15"/>
      <c r="J5" s="16"/>
    </row>
    <row r="6" spans="2:10" x14ac:dyDescent="0.25">
      <c r="B6" s="14" t="s">
        <v>11</v>
      </c>
      <c r="C6" s="15"/>
      <c r="D6" s="15"/>
      <c r="E6" s="15"/>
      <c r="F6" s="15"/>
      <c r="G6" s="15"/>
      <c r="H6" s="15"/>
      <c r="I6" s="15"/>
      <c r="J6" s="16"/>
    </row>
    <row r="7" spans="2:10" x14ac:dyDescent="0.25">
      <c r="B7" s="17" t="s">
        <v>39</v>
      </c>
      <c r="C7" s="18"/>
      <c r="D7" s="18"/>
      <c r="E7" s="18"/>
      <c r="F7" s="18"/>
      <c r="G7" s="18"/>
      <c r="H7" s="18"/>
      <c r="I7" s="18"/>
      <c r="J7" s="19"/>
    </row>
    <row r="8" spans="2:10" x14ac:dyDescent="0.25">
      <c r="B8" s="10"/>
      <c r="C8" s="10"/>
      <c r="D8" s="10"/>
      <c r="E8" s="10"/>
      <c r="F8" s="10"/>
      <c r="G8" s="10"/>
      <c r="H8" s="10"/>
      <c r="I8" s="10"/>
      <c r="J8" s="10"/>
    </row>
    <row r="9" spans="2:10" ht="15" customHeight="1" x14ac:dyDescent="0.25">
      <c r="B9" s="20" t="s">
        <v>3</v>
      </c>
      <c r="C9" s="21"/>
      <c r="D9" s="22"/>
      <c r="E9" s="11" t="s">
        <v>4</v>
      </c>
      <c r="F9" s="12"/>
      <c r="G9" s="12"/>
      <c r="H9" s="12"/>
      <c r="I9" s="13"/>
      <c r="J9" s="29" t="s">
        <v>5</v>
      </c>
    </row>
    <row r="10" spans="2:10" ht="24" x14ac:dyDescent="0.25">
      <c r="B10" s="23"/>
      <c r="C10" s="24"/>
      <c r="D10" s="25"/>
      <c r="E10" s="5" t="s">
        <v>6</v>
      </c>
      <c r="F10" s="7" t="s">
        <v>7</v>
      </c>
      <c r="G10" s="5" t="s">
        <v>0</v>
      </c>
      <c r="H10" s="5" t="s">
        <v>1</v>
      </c>
      <c r="I10" s="5" t="s">
        <v>8</v>
      </c>
      <c r="J10" s="30"/>
    </row>
    <row r="11" spans="2:10" x14ac:dyDescent="0.25">
      <c r="B11" s="26"/>
      <c r="C11" s="27"/>
      <c r="D11" s="28"/>
      <c r="E11" s="6">
        <v>1</v>
      </c>
      <c r="F11" s="6">
        <v>2</v>
      </c>
      <c r="G11" s="6" t="s">
        <v>9</v>
      </c>
      <c r="H11" s="6">
        <v>4</v>
      </c>
      <c r="I11" s="6">
        <v>5</v>
      </c>
      <c r="J11" s="6" t="s">
        <v>10</v>
      </c>
    </row>
    <row r="12" spans="2:10" x14ac:dyDescent="0.25">
      <c r="B12" s="1"/>
      <c r="C12" s="9"/>
      <c r="D12" s="2"/>
      <c r="E12" s="3"/>
      <c r="F12" s="3"/>
      <c r="G12" s="3"/>
      <c r="H12" s="3"/>
      <c r="I12" s="3"/>
      <c r="J12" s="3"/>
    </row>
    <row r="13" spans="2:10" ht="15" customHeight="1" x14ac:dyDescent="0.25">
      <c r="B13" s="35" t="s">
        <v>16</v>
      </c>
      <c r="C13" s="36"/>
      <c r="D13" s="37"/>
      <c r="E13" s="38">
        <v>66905525.619999997</v>
      </c>
      <c r="F13" s="39">
        <v>6943380.2199999997</v>
      </c>
      <c r="G13" s="40">
        <f t="shared" ref="G13:G35" si="0">E13+F13</f>
        <v>73848905.840000004</v>
      </c>
      <c r="H13" s="38">
        <v>62194685.259999998</v>
      </c>
      <c r="I13" s="38">
        <v>62194685.259999998</v>
      </c>
      <c r="J13" s="40">
        <f t="shared" ref="J13:J35" si="1">G13-H13</f>
        <v>11654220.580000006</v>
      </c>
    </row>
    <row r="14" spans="2:10" ht="15" customHeight="1" x14ac:dyDescent="0.25">
      <c r="B14" s="41"/>
      <c r="C14" s="42" t="s">
        <v>17</v>
      </c>
      <c r="D14" s="43"/>
      <c r="E14" s="44">
        <v>5604263.5</v>
      </c>
      <c r="F14" s="45">
        <v>443929.07</v>
      </c>
      <c r="G14" s="46">
        <f t="shared" si="0"/>
        <v>6048192.5700000003</v>
      </c>
      <c r="H14" s="44">
        <v>6048192.5700000003</v>
      </c>
      <c r="I14" s="44">
        <v>6048192.5700000003</v>
      </c>
      <c r="J14" s="46">
        <f t="shared" si="1"/>
        <v>0</v>
      </c>
    </row>
    <row r="15" spans="2:10" x14ac:dyDescent="0.25">
      <c r="B15" s="41"/>
      <c r="C15" s="42" t="s">
        <v>18</v>
      </c>
      <c r="D15" s="43"/>
      <c r="E15" s="44">
        <v>672324.58</v>
      </c>
      <c r="F15" s="45">
        <v>13255.47</v>
      </c>
      <c r="G15" s="46">
        <f t="shared" si="0"/>
        <v>685580.04999999993</v>
      </c>
      <c r="H15" s="44">
        <v>641660.29</v>
      </c>
      <c r="I15" s="44">
        <v>641660.29</v>
      </c>
      <c r="J15" s="46">
        <f t="shared" si="1"/>
        <v>43919.759999999893</v>
      </c>
    </row>
    <row r="16" spans="2:10" x14ac:dyDescent="0.25">
      <c r="B16" s="41"/>
      <c r="C16" s="42" t="s">
        <v>19</v>
      </c>
      <c r="D16" s="43"/>
      <c r="E16" s="44">
        <v>256740.13</v>
      </c>
      <c r="F16" s="45">
        <v>-20944.03</v>
      </c>
      <c r="G16" s="46">
        <f t="shared" si="0"/>
        <v>235796.1</v>
      </c>
      <c r="H16" s="44">
        <v>224260.16</v>
      </c>
      <c r="I16" s="44">
        <v>224260.16</v>
      </c>
      <c r="J16" s="46">
        <f t="shared" si="1"/>
        <v>11535.940000000002</v>
      </c>
    </row>
    <row r="17" spans="2:10" x14ac:dyDescent="0.25">
      <c r="B17" s="41"/>
      <c r="C17" s="42" t="s">
        <v>20</v>
      </c>
      <c r="D17" s="43"/>
      <c r="E17" s="44">
        <v>10188711.65</v>
      </c>
      <c r="F17" s="45">
        <v>452566.68</v>
      </c>
      <c r="G17" s="46">
        <f t="shared" si="0"/>
        <v>10641278.33</v>
      </c>
      <c r="H17" s="44">
        <v>7362591.0499999998</v>
      </c>
      <c r="I17" s="44">
        <v>7362591.0499999998</v>
      </c>
      <c r="J17" s="46">
        <f t="shared" si="1"/>
        <v>3278687.2800000003</v>
      </c>
    </row>
    <row r="18" spans="2:10" x14ac:dyDescent="0.25">
      <c r="B18" s="41"/>
      <c r="C18" s="42" t="s">
        <v>21</v>
      </c>
      <c r="D18" s="43"/>
      <c r="E18" s="44">
        <v>7097018.4500000002</v>
      </c>
      <c r="F18" s="45">
        <v>328214.86</v>
      </c>
      <c r="G18" s="46">
        <f t="shared" si="0"/>
        <v>7425233.3100000005</v>
      </c>
      <c r="H18" s="44">
        <v>6005465.7000000002</v>
      </c>
      <c r="I18" s="44">
        <v>6005465.7000000002</v>
      </c>
      <c r="J18" s="46">
        <f t="shared" si="1"/>
        <v>1419767.6100000003</v>
      </c>
    </row>
    <row r="19" spans="2:10" ht="27" customHeight="1" x14ac:dyDescent="0.25">
      <c r="B19" s="41"/>
      <c r="C19" s="42" t="s">
        <v>22</v>
      </c>
      <c r="D19" s="43"/>
      <c r="E19" s="44">
        <v>1156198.79</v>
      </c>
      <c r="F19" s="45">
        <v>391964.42</v>
      </c>
      <c r="G19" s="46">
        <f t="shared" si="0"/>
        <v>1548163.21</v>
      </c>
      <c r="H19" s="44">
        <v>1437534.76</v>
      </c>
      <c r="I19" s="44">
        <v>1437534.76</v>
      </c>
      <c r="J19" s="46">
        <f t="shared" si="1"/>
        <v>110628.44999999995</v>
      </c>
    </row>
    <row r="20" spans="2:10" x14ac:dyDescent="0.25">
      <c r="B20" s="41"/>
      <c r="C20" s="42" t="s">
        <v>23</v>
      </c>
      <c r="D20" s="43"/>
      <c r="E20" s="44">
        <v>17029126.57</v>
      </c>
      <c r="F20" s="45">
        <v>16503.23</v>
      </c>
      <c r="G20" s="46">
        <f t="shared" si="0"/>
        <v>17045629.800000001</v>
      </c>
      <c r="H20" s="44">
        <v>13953111.65</v>
      </c>
      <c r="I20" s="44">
        <v>13953111.65</v>
      </c>
      <c r="J20" s="46">
        <f t="shared" si="1"/>
        <v>3092518.1500000004</v>
      </c>
    </row>
    <row r="21" spans="2:10" ht="27" customHeight="1" x14ac:dyDescent="0.25">
      <c r="B21" s="41"/>
      <c r="C21" s="42" t="s">
        <v>24</v>
      </c>
      <c r="D21" s="43"/>
      <c r="E21" s="44">
        <v>7973062.7599999998</v>
      </c>
      <c r="F21" s="45">
        <v>3575605.06</v>
      </c>
      <c r="G21" s="46">
        <f t="shared" si="0"/>
        <v>11548667.82</v>
      </c>
      <c r="H21" s="44">
        <v>9943509.1799999997</v>
      </c>
      <c r="I21" s="44">
        <v>9943509.1799999997</v>
      </c>
      <c r="J21" s="46">
        <f t="shared" si="1"/>
        <v>1605158.6400000006</v>
      </c>
    </row>
    <row r="22" spans="2:10" x14ac:dyDescent="0.25">
      <c r="B22" s="41"/>
      <c r="C22" s="42" t="s">
        <v>25</v>
      </c>
      <c r="D22" s="43"/>
      <c r="E22" s="44">
        <v>1360392.85</v>
      </c>
      <c r="F22" s="45">
        <v>141776.87</v>
      </c>
      <c r="G22" s="46">
        <f t="shared" si="0"/>
        <v>1502169.7200000002</v>
      </c>
      <c r="H22" s="44">
        <v>1292382.06</v>
      </c>
      <c r="I22" s="44">
        <v>1292382.06</v>
      </c>
      <c r="J22" s="46">
        <f t="shared" si="1"/>
        <v>209787.66000000015</v>
      </c>
    </row>
    <row r="23" spans="2:10" x14ac:dyDescent="0.25">
      <c r="B23" s="41"/>
      <c r="C23" s="42" t="s">
        <v>26</v>
      </c>
      <c r="D23" s="43"/>
      <c r="E23" s="44">
        <v>1413248.22</v>
      </c>
      <c r="F23" s="45">
        <v>-81853.69</v>
      </c>
      <c r="G23" s="46">
        <f t="shared" si="0"/>
        <v>1331394.53</v>
      </c>
      <c r="H23" s="44">
        <v>1097681.73</v>
      </c>
      <c r="I23" s="44">
        <v>1097681.73</v>
      </c>
      <c r="J23" s="46">
        <f t="shared" si="1"/>
        <v>233712.80000000005</v>
      </c>
    </row>
    <row r="24" spans="2:10" x14ac:dyDescent="0.25">
      <c r="B24" s="41"/>
      <c r="C24" s="42" t="s">
        <v>27</v>
      </c>
      <c r="D24" s="43"/>
      <c r="E24" s="44">
        <v>4174506.87</v>
      </c>
      <c r="F24" s="45">
        <v>-121886.79</v>
      </c>
      <c r="G24" s="46">
        <f t="shared" si="0"/>
        <v>4052620.08</v>
      </c>
      <c r="H24" s="44">
        <v>3655342.89</v>
      </c>
      <c r="I24" s="44">
        <v>3655342.89</v>
      </c>
      <c r="J24" s="46">
        <f t="shared" si="1"/>
        <v>397277.18999999994</v>
      </c>
    </row>
    <row r="25" spans="2:10" x14ac:dyDescent="0.25">
      <c r="B25" s="41"/>
      <c r="C25" s="42" t="s">
        <v>28</v>
      </c>
      <c r="D25" s="43"/>
      <c r="E25" s="44">
        <v>2981691.09</v>
      </c>
      <c r="F25" s="45">
        <v>647316.99</v>
      </c>
      <c r="G25" s="46">
        <f t="shared" si="0"/>
        <v>3629008.08</v>
      </c>
      <c r="H25" s="44">
        <v>3437996.78</v>
      </c>
      <c r="I25" s="44">
        <v>3437996.78</v>
      </c>
      <c r="J25" s="46">
        <f t="shared" si="1"/>
        <v>191011.30000000028</v>
      </c>
    </row>
    <row r="26" spans="2:10" x14ac:dyDescent="0.25">
      <c r="B26" s="41"/>
      <c r="C26" s="42" t="s">
        <v>29</v>
      </c>
      <c r="D26" s="43"/>
      <c r="E26" s="44">
        <v>633607.56999999995</v>
      </c>
      <c r="F26" s="45">
        <v>85593.4</v>
      </c>
      <c r="G26" s="46">
        <f t="shared" si="0"/>
        <v>719200.97</v>
      </c>
      <c r="H26" s="44">
        <v>705514.43</v>
      </c>
      <c r="I26" s="44">
        <v>705514.43</v>
      </c>
      <c r="J26" s="46">
        <f t="shared" si="1"/>
        <v>13686.539999999921</v>
      </c>
    </row>
    <row r="27" spans="2:10" x14ac:dyDescent="0.25">
      <c r="B27" s="41"/>
      <c r="C27" s="42" t="s">
        <v>30</v>
      </c>
      <c r="D27" s="43"/>
      <c r="E27" s="44">
        <v>576152.06999999995</v>
      </c>
      <c r="F27" s="45">
        <v>11145.48</v>
      </c>
      <c r="G27" s="46">
        <f t="shared" si="0"/>
        <v>587297.54999999993</v>
      </c>
      <c r="H27" s="44">
        <v>528564.97</v>
      </c>
      <c r="I27" s="44">
        <v>528564.97</v>
      </c>
      <c r="J27" s="46">
        <f t="shared" si="1"/>
        <v>58732.579999999958</v>
      </c>
    </row>
    <row r="28" spans="2:10" x14ac:dyDescent="0.25">
      <c r="B28" s="41"/>
      <c r="C28" s="42" t="s">
        <v>31</v>
      </c>
      <c r="D28" s="43"/>
      <c r="E28" s="44">
        <v>1581011.25</v>
      </c>
      <c r="F28" s="45">
        <v>1032050.34</v>
      </c>
      <c r="G28" s="46">
        <f t="shared" si="0"/>
        <v>2613061.59</v>
      </c>
      <c r="H28" s="44">
        <v>2251630.48</v>
      </c>
      <c r="I28" s="44">
        <v>2251630.48</v>
      </c>
      <c r="J28" s="46">
        <f t="shared" si="1"/>
        <v>361431.10999999987</v>
      </c>
    </row>
    <row r="29" spans="2:10" x14ac:dyDescent="0.25">
      <c r="B29" s="41"/>
      <c r="C29" s="42" t="s">
        <v>32</v>
      </c>
      <c r="D29" s="43"/>
      <c r="E29" s="44">
        <v>15600</v>
      </c>
      <c r="F29" s="45">
        <v>0</v>
      </c>
      <c r="G29" s="46">
        <f t="shared" si="0"/>
        <v>15600</v>
      </c>
      <c r="H29" s="44">
        <v>95.26</v>
      </c>
      <c r="I29" s="44">
        <v>95.26</v>
      </c>
      <c r="J29" s="46">
        <f t="shared" si="1"/>
        <v>15504.74</v>
      </c>
    </row>
    <row r="30" spans="2:10" ht="27" customHeight="1" x14ac:dyDescent="0.25">
      <c r="B30" s="41"/>
      <c r="C30" s="42" t="s">
        <v>33</v>
      </c>
      <c r="D30" s="43"/>
      <c r="E30" s="44">
        <v>241688.13</v>
      </c>
      <c r="F30" s="45">
        <v>23582.39</v>
      </c>
      <c r="G30" s="46">
        <f t="shared" si="0"/>
        <v>265270.52</v>
      </c>
      <c r="H30" s="44">
        <v>231259.22</v>
      </c>
      <c r="I30" s="44">
        <v>231259.22</v>
      </c>
      <c r="J30" s="46">
        <f t="shared" si="1"/>
        <v>34011.300000000017</v>
      </c>
    </row>
    <row r="31" spans="2:10" ht="37.5" customHeight="1" x14ac:dyDescent="0.25">
      <c r="B31" s="41"/>
      <c r="C31" s="42" t="s">
        <v>34</v>
      </c>
      <c r="D31" s="43"/>
      <c r="E31" s="44">
        <v>467863.52</v>
      </c>
      <c r="F31" s="45">
        <v>-36664.76</v>
      </c>
      <c r="G31" s="46">
        <f t="shared" si="0"/>
        <v>431198.76</v>
      </c>
      <c r="H31" s="44">
        <v>362432.8</v>
      </c>
      <c r="I31" s="44">
        <v>362432.8</v>
      </c>
      <c r="J31" s="46">
        <f t="shared" si="1"/>
        <v>68765.960000000021</v>
      </c>
    </row>
    <row r="32" spans="2:10" ht="27" customHeight="1" x14ac:dyDescent="0.25">
      <c r="B32" s="41"/>
      <c r="C32" s="42" t="s">
        <v>35</v>
      </c>
      <c r="D32" s="43"/>
      <c r="E32" s="44">
        <v>816329.17</v>
      </c>
      <c r="F32" s="45">
        <v>-9925.06</v>
      </c>
      <c r="G32" s="46">
        <f t="shared" si="0"/>
        <v>806404.11</v>
      </c>
      <c r="H32" s="44">
        <v>775052.81</v>
      </c>
      <c r="I32" s="44">
        <v>775052.81</v>
      </c>
      <c r="J32" s="46">
        <f t="shared" si="1"/>
        <v>31351.29999999993</v>
      </c>
    </row>
    <row r="33" spans="2:10" x14ac:dyDescent="0.25">
      <c r="B33" s="41"/>
      <c r="C33" s="42" t="s">
        <v>36</v>
      </c>
      <c r="D33" s="43"/>
      <c r="E33" s="44">
        <v>749898.16</v>
      </c>
      <c r="F33" s="45">
        <v>29302.13</v>
      </c>
      <c r="G33" s="46">
        <f t="shared" si="0"/>
        <v>779200.29</v>
      </c>
      <c r="H33" s="44">
        <v>769692.64</v>
      </c>
      <c r="I33" s="44">
        <v>769692.64</v>
      </c>
      <c r="J33" s="46">
        <f t="shared" si="1"/>
        <v>9507.6500000000233</v>
      </c>
    </row>
    <row r="34" spans="2:10" x14ac:dyDescent="0.25">
      <c r="B34" s="41"/>
      <c r="C34" s="42" t="s">
        <v>37</v>
      </c>
      <c r="D34" s="43"/>
      <c r="E34" s="44">
        <v>472171.35</v>
      </c>
      <c r="F34" s="45">
        <v>90495.47</v>
      </c>
      <c r="G34" s="46">
        <f t="shared" si="0"/>
        <v>562666.81999999995</v>
      </c>
      <c r="H34" s="44">
        <v>554372</v>
      </c>
      <c r="I34" s="44">
        <v>554372</v>
      </c>
      <c r="J34" s="46">
        <f t="shared" si="1"/>
        <v>8294.8199999999488</v>
      </c>
    </row>
    <row r="35" spans="2:10" x14ac:dyDescent="0.25">
      <c r="B35" s="41"/>
      <c r="C35" s="42" t="s">
        <v>38</v>
      </c>
      <c r="D35" s="43"/>
      <c r="E35" s="44">
        <v>1443918.94</v>
      </c>
      <c r="F35" s="45">
        <v>-68647.31</v>
      </c>
      <c r="G35" s="46">
        <f t="shared" si="0"/>
        <v>1375271.63</v>
      </c>
      <c r="H35" s="44">
        <v>916341.83</v>
      </c>
      <c r="I35" s="44">
        <v>916341.83</v>
      </c>
      <c r="J35" s="46">
        <f t="shared" si="1"/>
        <v>458929.79999999993</v>
      </c>
    </row>
    <row r="36" spans="2:10" x14ac:dyDescent="0.25">
      <c r="B36" s="41"/>
      <c r="C36" s="42"/>
      <c r="D36" s="43"/>
      <c r="E36" s="47"/>
      <c r="F36" s="47"/>
      <c r="G36" s="47"/>
      <c r="H36" s="47"/>
      <c r="I36" s="47"/>
      <c r="J36" s="47"/>
    </row>
    <row r="37" spans="2:10" ht="15" customHeight="1" x14ac:dyDescent="0.25">
      <c r="B37" s="48" t="s">
        <v>12</v>
      </c>
      <c r="C37" s="49"/>
      <c r="D37" s="50"/>
      <c r="E37" s="51">
        <f>E13</f>
        <v>66905525.619999997</v>
      </c>
      <c r="F37" s="51">
        <f t="shared" ref="F37:J37" si="2">F13</f>
        <v>6943380.2199999997</v>
      </c>
      <c r="G37" s="51">
        <f t="shared" si="2"/>
        <v>73848905.840000004</v>
      </c>
      <c r="H37" s="51">
        <f t="shared" si="2"/>
        <v>62194685.259999998</v>
      </c>
      <c r="I37" s="51">
        <f t="shared" si="2"/>
        <v>62194685.259999998</v>
      </c>
      <c r="J37" s="51">
        <f t="shared" si="2"/>
        <v>11654220.580000006</v>
      </c>
    </row>
    <row r="39" spans="2:10" x14ac:dyDescent="0.25">
      <c r="B39" s="34" t="s">
        <v>40</v>
      </c>
      <c r="C39" s="34"/>
      <c r="D39" s="34"/>
      <c r="E39" s="34"/>
      <c r="F39" s="34"/>
      <c r="G39" s="34"/>
      <c r="H39" s="34"/>
      <c r="I39" s="34"/>
      <c r="J39" s="34"/>
    </row>
    <row r="40" spans="2:10" x14ac:dyDescent="0.25">
      <c r="B40" s="34"/>
      <c r="C40" s="34"/>
      <c r="D40" s="34"/>
      <c r="E40" s="34"/>
      <c r="F40" s="34"/>
      <c r="G40" s="34"/>
      <c r="H40" s="34"/>
      <c r="I40" s="34"/>
      <c r="J40" s="34"/>
    </row>
    <row r="44" spans="2:10" s="8" customFormat="1" ht="12.75" x14ac:dyDescent="0.2"/>
    <row r="45" spans="2:10" s="8" customFormat="1" ht="12.75" x14ac:dyDescent="0.2"/>
    <row r="46" spans="2:10" s="8" customFormat="1" ht="12.75" x14ac:dyDescent="0.2"/>
  </sheetData>
  <mergeCells count="34">
    <mergeCell ref="B39:J40"/>
    <mergeCell ref="C28:D28"/>
    <mergeCell ref="C29:D29"/>
    <mergeCell ref="C30:D30"/>
    <mergeCell ref="C36:D36"/>
    <mergeCell ref="C31:D31"/>
    <mergeCell ref="C32:D32"/>
    <mergeCell ref="C33:D33"/>
    <mergeCell ref="C34:D34"/>
    <mergeCell ref="C35:D35"/>
    <mergeCell ref="B37:D37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3:J3"/>
    <mergeCell ref="B5:J5"/>
    <mergeCell ref="B6:J6"/>
    <mergeCell ref="B7:J7"/>
    <mergeCell ref="B9:D11"/>
    <mergeCell ref="E9:I9"/>
    <mergeCell ref="J9:J10"/>
    <mergeCell ref="B4:J4"/>
  </mergeCells>
  <printOptions horizontalCentered="1"/>
  <pageMargins left="0.31496062992125984" right="0.31496062992125984" top="0.35433070866141736" bottom="0.35433070866141736" header="0" footer="0"/>
  <pageSetup scale="8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CAPAMI</cp:lastModifiedBy>
  <cp:lastPrinted>2022-03-01T19:54:43Z</cp:lastPrinted>
  <dcterms:created xsi:type="dcterms:W3CDTF">2018-10-31T21:40:06Z</dcterms:created>
  <dcterms:modified xsi:type="dcterms:W3CDTF">2022-03-01T19:59:10Z</dcterms:modified>
</cp:coreProperties>
</file>