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RME FINANCIERO SEMESTRAL 2017\CUENTA PUBLICA 2017\INFORMACION CONTABLE\"/>
    </mc:Choice>
  </mc:AlternateContent>
  <bookViews>
    <workbookView xWindow="0" yWindow="0" windowWidth="20490" windowHeight="7755" tabRatio="809"/>
  </bookViews>
  <sheets>
    <sheet name="IC-07 " sheetId="161" r:id="rId1"/>
    <sheet name="IC-08 " sheetId="162" r:id="rId2"/>
    <sheet name="IC-09 " sheetId="163" r:id="rId3"/>
    <sheet name="IC-10 " sheetId="164" r:id="rId4"/>
    <sheet name="IC-11 " sheetId="165" r:id="rId5"/>
    <sheet name="IC-12" sheetId="166" r:id="rId6"/>
    <sheet name="IC-13 " sheetId="167" r:id="rId7"/>
    <sheet name="IC-14 " sheetId="168" r:id="rId8"/>
    <sheet name="IC-15" sheetId="169" r:id="rId9"/>
    <sheet name="IC-16 " sheetId="170" r:id="rId10"/>
    <sheet name="IC-17 " sheetId="171" r:id="rId11"/>
    <sheet name="IC-18" sheetId="172" r:id="rId12"/>
    <sheet name="IC-19 " sheetId="173" r:id="rId13"/>
    <sheet name="IC-20 " sheetId="174" r:id="rId14"/>
    <sheet name="IC-22 " sheetId="176" r:id="rId15"/>
  </sheets>
  <definedNames>
    <definedName name="_xlnm.Print_Titles" localSheetId="9">'IC-16 '!$1:$15</definedName>
    <definedName name="_xlnm.Print_Titles" localSheetId="10">'IC-17 '!$1:$17</definedName>
  </definedNames>
  <calcPr calcId="152511"/>
</workbook>
</file>

<file path=xl/calcChain.xml><?xml version="1.0" encoding="utf-8"?>
<calcChain xmlns="http://schemas.openxmlformats.org/spreadsheetml/2006/main">
  <c r="D22" i="161" l="1"/>
  <c r="F19" i="172"/>
  <c r="E19" i="172"/>
  <c r="D20" i="169" l="1"/>
  <c r="E43" i="176" l="1"/>
  <c r="D43" i="176"/>
  <c r="D49" i="170" l="1"/>
  <c r="D67" i="171"/>
  <c r="E54" i="171" s="1"/>
  <c r="E39" i="171" l="1"/>
  <c r="E18" i="171"/>
  <c r="E43" i="171"/>
  <c r="E38" i="171"/>
  <c r="E19" i="171"/>
  <c r="E62" i="171"/>
  <c r="E30" i="171"/>
  <c r="E26" i="171"/>
  <c r="E28" i="165"/>
  <c r="D28" i="165" l="1"/>
  <c r="F21" i="165"/>
  <c r="E27" i="174" l="1"/>
  <c r="D27" i="174"/>
  <c r="E21" i="173"/>
  <c r="D21" i="173"/>
  <c r="E47" i="171"/>
  <c r="E27" i="171" l="1"/>
  <c r="E36" i="171"/>
  <c r="E23" i="171"/>
  <c r="E28" i="171"/>
  <c r="E33" i="171"/>
  <c r="E37" i="171"/>
  <c r="E44" i="171"/>
  <c r="E22" i="171"/>
  <c r="E32" i="171"/>
  <c r="E42" i="171"/>
  <c r="E48" i="171"/>
  <c r="E20" i="171"/>
  <c r="E24" i="171"/>
  <c r="E29" i="171"/>
  <c r="E34" i="171"/>
  <c r="E40" i="171"/>
  <c r="E46" i="171"/>
  <c r="E21" i="171"/>
  <c r="E25" i="171"/>
  <c r="E31" i="171"/>
  <c r="E35" i="171"/>
  <c r="E41" i="171"/>
  <c r="E57" i="171"/>
  <c r="E63" i="171"/>
  <c r="E58" i="171"/>
  <c r="E64" i="171"/>
  <c r="E55" i="171"/>
  <c r="E59" i="171"/>
  <c r="E65" i="171"/>
  <c r="E56" i="171"/>
  <c r="E60" i="171"/>
  <c r="F26" i="165" l="1"/>
  <c r="F24" i="165"/>
  <c r="F23" i="165"/>
  <c r="F22" i="165"/>
  <c r="F19" i="165"/>
  <c r="F18" i="165"/>
  <c r="F28" i="165" l="1"/>
  <c r="D19" i="172"/>
  <c r="D21" i="168"/>
  <c r="E17" i="167"/>
  <c r="D17" i="167"/>
  <c r="D22" i="164"/>
  <c r="C23" i="163"/>
  <c r="D23" i="162"/>
  <c r="D30" i="161"/>
</calcChain>
</file>

<file path=xl/sharedStrings.xml><?xml version="1.0" encoding="utf-8"?>
<sst xmlns="http://schemas.openxmlformats.org/spreadsheetml/2006/main" count="490" uniqueCount="330">
  <si>
    <t>Concepto</t>
  </si>
  <si>
    <t>Total</t>
  </si>
  <si>
    <t>Bienes Muebles</t>
  </si>
  <si>
    <t>Terrenos</t>
  </si>
  <si>
    <t>Monto</t>
  </si>
  <si>
    <t>Efectivo y Equivalentes</t>
  </si>
  <si>
    <t>Ingresos por Recuperar a Corto Plazo</t>
  </si>
  <si>
    <t>Fideicomisos, Mandatos y Contratos Análogos</t>
  </si>
  <si>
    <t>Participaciones y Aportaciones de Capital</t>
  </si>
  <si>
    <t xml:space="preserve"> FORMATO IC-07</t>
  </si>
  <si>
    <t>Notas a los Estados Financieros / Notas de Desglose</t>
  </si>
  <si>
    <t>Notas al Estado de Situación Financiera</t>
  </si>
  <si>
    <t>Activo</t>
  </si>
  <si>
    <t>Fondos con Afectación Especifica</t>
  </si>
  <si>
    <t>Cuenta</t>
  </si>
  <si>
    <t>Nombre de la cuenta</t>
  </si>
  <si>
    <t>Tipo</t>
  </si>
  <si>
    <t>Inversiones financieras</t>
  </si>
  <si>
    <t>Clasificación a corto y largo plazo</t>
  </si>
  <si>
    <t>Menor a 3 meses</t>
  </si>
  <si>
    <t>De 3 a 12 meses</t>
  </si>
  <si>
    <t>mayor a 12 meses</t>
  </si>
  <si>
    <t xml:space="preserve"> FORMATO IC-08</t>
  </si>
  <si>
    <t>Derechos a Recibir Efectivo y Equivalentes y Bienes o Servicios a Recibir</t>
  </si>
  <si>
    <t xml:space="preserve">Importe Pte. de cobro </t>
  </si>
  <si>
    <t>Montos sujetos a algún tipo de juicio</t>
  </si>
  <si>
    <t>Factibilidad de cobro</t>
  </si>
  <si>
    <t xml:space="preserve"> FORMATO IC-09</t>
  </si>
  <si>
    <t>Inversiones Financieras (Fideicomisos)</t>
  </si>
  <si>
    <t>Características</t>
  </si>
  <si>
    <t>Nombre del Fideicomiso</t>
  </si>
  <si>
    <t>Objeto del Fideicomiso</t>
  </si>
  <si>
    <t xml:space="preserve"> FORMATO IC-10</t>
  </si>
  <si>
    <t>Ente público</t>
  </si>
  <si>
    <t xml:space="preserve"> FORMATO IC-11</t>
  </si>
  <si>
    <t>Bienes Muebles e Inmuebles e Intangibles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</si>
  <si>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</si>
  <si>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</si>
  <si>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</si>
  <si>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</si>
  <si>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</si>
  <si>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IC-12</t>
  </si>
  <si>
    <t>Estimaciones y Deterioros</t>
  </si>
  <si>
    <t xml:space="preserve">TEXTO Y FORMATO LIBRE </t>
  </si>
  <si>
    <t>CUENTA</t>
  </si>
  <si>
    <t>CRITERIOS PAR LA DETERMINACIÓN DE LAS ESTIMACIONES</t>
  </si>
  <si>
    <t>OBSERVACIONES</t>
  </si>
  <si>
    <t>Estimación de cuentas incobrables:</t>
  </si>
  <si>
    <t>Depreciación Acum. De Mob. y Eq. de oficina</t>
  </si>
  <si>
    <t>Depreciación Acum. de  Eq. de transporte</t>
  </si>
  <si>
    <t>(especificar otras)</t>
  </si>
  <si>
    <t xml:space="preserve"> FORMATO IC-13</t>
  </si>
  <si>
    <t>Otros activos no circulantes</t>
  </si>
  <si>
    <t xml:space="preserve"> FORMATO IC-14</t>
  </si>
  <si>
    <t>Pasivo</t>
  </si>
  <si>
    <t>Fondos y Bienes de Terceros en  Administración y/o en Garantia</t>
  </si>
  <si>
    <t>Naturaleza</t>
  </si>
  <si>
    <t>Clasificación</t>
  </si>
  <si>
    <t>Corto plazo</t>
  </si>
  <si>
    <t>Largo plazo</t>
  </si>
  <si>
    <t xml:space="preserve"> FORMATO IC-15</t>
  </si>
  <si>
    <t>Otros Pasivos Circulantes</t>
  </si>
  <si>
    <t xml:space="preserve"> FORMATO IC-16</t>
  </si>
  <si>
    <t>Notas al Estado de Actividades</t>
  </si>
  <si>
    <t>Ingresos de Gestión</t>
  </si>
  <si>
    <t>Otros Ingresos y Beneficios</t>
  </si>
  <si>
    <t xml:space="preserve"> FORMATO IC-17</t>
  </si>
  <si>
    <t>Gastos y Otras Perdidas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</si>
  <si>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</si>
  <si>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</si>
  <si>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</si>
  <si>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IC-18</t>
  </si>
  <si>
    <t>Notas al Estado de Variaciones en la Hacienda Pública</t>
  </si>
  <si>
    <t>Patrimonio Contribuido y Generado</t>
  </si>
  <si>
    <t>Modificaciones al Patrimonio Contribuido</t>
  </si>
  <si>
    <t>Saldo Inicial</t>
  </si>
  <si>
    <t>Saldo Final</t>
  </si>
  <si>
    <t>Modificación</t>
  </si>
  <si>
    <t xml:space="preserve"> FORMATO IC-19</t>
  </si>
  <si>
    <t>Modificaciones al Patrimonio Generado</t>
  </si>
  <si>
    <t xml:space="preserve"> FORMATO IC-20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</si>
  <si>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</si>
  <si>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</si>
  <si>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</si>
  <si>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</si>
  <si>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</si>
  <si>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afecación específica</t>
  </si>
  <si>
    <t>Depósitos de Fondos de Terceros y otros</t>
  </si>
  <si>
    <t>Total efectivo y equivalente</t>
  </si>
  <si>
    <t>Notas a los Estados Financieros</t>
  </si>
  <si>
    <t xml:space="preserve"> FORMATO IC-22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</si>
  <si>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</si>
  <si>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</si>
  <si>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</si>
  <si>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</si>
  <si>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</si>
  <si>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</si>
  <si>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</si>
  <si>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</si>
  <si>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</si>
  <si>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</si>
  <si>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</si>
  <si>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</si>
  <si>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</si>
  <si>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</si>
  <si>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</si>
  <si>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</si>
  <si>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</si>
  <si>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NOMBRE DE LA CUENTA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</si>
  <si>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</si>
  <si>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</si>
  <si>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</si>
  <si>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</si>
  <si>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</si>
  <si>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</si>
  <si>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</si>
  <si>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</si>
  <si>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</si>
  <si>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</si>
  <si>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</si>
  <si>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</si>
  <si>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</si>
  <si>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</si>
  <si>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</si>
  <si>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</si>
  <si>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</si>
  <si>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</si>
  <si>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</si>
  <si>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</si>
  <si>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</si>
  <si>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</si>
  <si>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</si>
  <si>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</si>
  <si>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</si>
  <si>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</si>
  <si>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COMISION DE AGUA POTABLE Y ALCANTARILLADO DEL MUNICIPIO DE IGUALA</t>
  </si>
  <si>
    <t>Bienes Inmuebles</t>
  </si>
  <si>
    <t xml:space="preserve">Edificios </t>
  </si>
  <si>
    <t>Equipo de defensa y seguridad</t>
  </si>
  <si>
    <t>Vehiculos y equipo terrestre</t>
  </si>
  <si>
    <t>Maquinaria y equipo industrial</t>
  </si>
  <si>
    <t>Bienes intangibles</t>
  </si>
  <si>
    <t>Programas informaticos</t>
  </si>
  <si>
    <t>Muebles de oficinas y estantería</t>
  </si>
  <si>
    <t>“Bajo protesta de decir verdad declaramos que los Estados Financieros y sus Notas son razonablemente correctos y responsabilidad del emisor”</t>
  </si>
  <si>
    <t>x</t>
  </si>
  <si>
    <t>Acreedora</t>
  </si>
  <si>
    <t>4111-01</t>
  </si>
  <si>
    <t>IMPUESTOS ADICIONALES</t>
  </si>
  <si>
    <t>4143-01</t>
  </si>
  <si>
    <t>SERVICIO DE AGUA</t>
  </si>
  <si>
    <t>4143-02</t>
  </si>
  <si>
    <t>SERVICIO DE DRENAJE</t>
  </si>
  <si>
    <t>4143-03</t>
  </si>
  <si>
    <t>CONTRATOS</t>
  </si>
  <si>
    <t>4143-04</t>
  </si>
  <si>
    <t>CAMBIO DE NOMBRE A CONTRATOS</t>
  </si>
  <si>
    <t>4143-05</t>
  </si>
  <si>
    <t>CONEXION DE AGUA</t>
  </si>
  <si>
    <t>4143-06</t>
  </si>
  <si>
    <t>CONEXION DE DRENAJE</t>
  </si>
  <si>
    <t>4143-07</t>
  </si>
  <si>
    <t>RECONEXION DE AGUA</t>
  </si>
  <si>
    <t>4143-08</t>
  </si>
  <si>
    <t>RECONEXION DE DRENAJE</t>
  </si>
  <si>
    <t>4143-09</t>
  </si>
  <si>
    <t>VENTA DE AGUA EN PIPAS</t>
  </si>
  <si>
    <t>4143-10</t>
  </si>
  <si>
    <t>REPOSICION DE PAVIMENTO/ ASFALTO</t>
  </si>
  <si>
    <t>4143-11</t>
  </si>
  <si>
    <t>DESFOGUE DE TOMAS</t>
  </si>
  <si>
    <t>4143-12</t>
  </si>
  <si>
    <t>EXCAVACION</t>
  </si>
  <si>
    <t>4143-13</t>
  </si>
  <si>
    <t>SERV. AGUA DE PAGO ADELANTADO</t>
  </si>
  <si>
    <t>4143-14</t>
  </si>
  <si>
    <t>SERVICIO DE DRENAJE PAGO ADELANTADO</t>
  </si>
  <si>
    <t>4143-16</t>
  </si>
  <si>
    <t>AGUA ADEUDO</t>
  </si>
  <si>
    <t>4143-17</t>
  </si>
  <si>
    <t>DRENAJE ADEUDO</t>
  </si>
  <si>
    <t>4143-18</t>
  </si>
  <si>
    <t>SANEAMIENTO</t>
  </si>
  <si>
    <t>4143-19</t>
  </si>
  <si>
    <t>PAGOS PARCIALES DE CONVENIO</t>
  </si>
  <si>
    <t>4143-20</t>
  </si>
  <si>
    <t>DEZASOLVES DE DRENAJE</t>
  </si>
  <si>
    <t>4143-21</t>
  </si>
  <si>
    <t>EXPEDICION DE OFICIOS</t>
  </si>
  <si>
    <t>4143-22</t>
  </si>
  <si>
    <t>INSTALACIONES</t>
  </si>
  <si>
    <t>4143-23</t>
  </si>
  <si>
    <t>REPARACION DE TOMAS</t>
  </si>
  <si>
    <t>OTROS DERECHOS</t>
  </si>
  <si>
    <t>4149-01</t>
  </si>
  <si>
    <t>4159-01</t>
  </si>
  <si>
    <t>OTROS PRODUCTOS</t>
  </si>
  <si>
    <t>4162-01</t>
  </si>
  <si>
    <t>MULTAS Y RECARGOS</t>
  </si>
  <si>
    <t>5000</t>
  </si>
  <si>
    <t>5111-11301</t>
  </si>
  <si>
    <t>SUELDOS AL PERSONAL DE BASE</t>
  </si>
  <si>
    <t>5112-12201</t>
  </si>
  <si>
    <t>SUELDOS AL PERSONAL EVENTUAL</t>
  </si>
  <si>
    <t>5113-13101</t>
  </si>
  <si>
    <t>PRIMAS POR AÑOS DE SERVICIOS PRESTADOS</t>
  </si>
  <si>
    <t>5113-13201</t>
  </si>
  <si>
    <t>PRIMAS DE VACACIONES</t>
  </si>
  <si>
    <t>5113-13203</t>
  </si>
  <si>
    <t>GRATIFICACIÓN DE FIN DE AÑO</t>
  </si>
  <si>
    <t>5113-13301</t>
  </si>
  <si>
    <t>REMUNERACIONES POR HORAS EXTRAORDINARIAS</t>
  </si>
  <si>
    <t>5113-13401</t>
  </si>
  <si>
    <t>COMPENSACIONES ORDINARIAS</t>
  </si>
  <si>
    <t>5113-13402</t>
  </si>
  <si>
    <t>COMPENSACIONES EXTRAORDINARIAS</t>
  </si>
  <si>
    <t>5115-15101</t>
  </si>
  <si>
    <t>CUOTAS PARA EL FONDO DE AHORRO Y FONDO DE TRABAJO</t>
  </si>
  <si>
    <t>5115-15404</t>
  </si>
  <si>
    <t>PRESTACIONES COMPLEMENTARIAS PERSONAL DE BASE</t>
  </si>
  <si>
    <t>5115-15901</t>
  </si>
  <si>
    <t>OTRAS PRESTACIONES SOCIALES Y ECONOMICAS</t>
  </si>
  <si>
    <t>5121-21102</t>
  </si>
  <si>
    <t>ARTÍCULOS Y MATERIAL DE OFICINA</t>
  </si>
  <si>
    <t>5121-21201</t>
  </si>
  <si>
    <t>MATERIALES PARA IMPRESIÓN Y REPRODUCCIÓN</t>
  </si>
  <si>
    <t>5121-21401</t>
  </si>
  <si>
    <t>SUMINISTROS INFORMÁTICOS</t>
  </si>
  <si>
    <t>5121-21601</t>
  </si>
  <si>
    <t>MATERIALES Y ARTÍCULOS DE LIMPIEZA</t>
  </si>
  <si>
    <t>5122-22105</t>
  </si>
  <si>
    <t>PRODUCTOS DIVERSOS PARA ALIMENTACIÓN DE PERSONAS</t>
  </si>
  <si>
    <t>5124-24901</t>
  </si>
  <si>
    <t>5125-25301</t>
  </si>
  <si>
    <t>MEDICINAS Y PRODUCTOS FARMACÉUTICOS DE APLICACIÓN HUMANA</t>
  </si>
  <si>
    <t>COMBUSTIBLES, LUBRICANTES Y ADITIVOS</t>
  </si>
  <si>
    <t>5126-26101</t>
  </si>
  <si>
    <t>5129-29104</t>
  </si>
  <si>
    <t>HERRAMIENTAS MENORES DE CARÁCTER COMERCIAL</t>
  </si>
  <si>
    <t>5131-31101</t>
  </si>
  <si>
    <t>ENERGÍA ELÉCTRICA</t>
  </si>
  <si>
    <t>5131-31401</t>
  </si>
  <si>
    <t>TELEFONÍA TRADICIONAL</t>
  </si>
  <si>
    <t>5134-34101</t>
  </si>
  <si>
    <t>COMISIONES BANCARIAS</t>
  </si>
  <si>
    <t>5134-34501</t>
  </si>
  <si>
    <t>SEGUROS DE BIENES PATRIMONIALES</t>
  </si>
  <si>
    <t>5135-35101</t>
  </si>
  <si>
    <t>MANTENIMIENTO Y CONSERVACIÓN DE INMUEBLES PARA LA PRESTACIÓN DE SERVICIOS ADMINISTRATIVOS</t>
  </si>
  <si>
    <t>5135-35501</t>
  </si>
  <si>
    <t>REPARACIÓN Y MANTENIMIENTO DE EQUIPO DE TRANSPORTE</t>
  </si>
  <si>
    <t>5135-35701</t>
  </si>
  <si>
    <t>MANTENIMIENTO Y CONSERVACIÓN DE MAQUINARIA Y EQUIPO</t>
  </si>
  <si>
    <t>5135-35802</t>
  </si>
  <si>
    <t>SERVICIOS DE MANEJO DE DESECHOS</t>
  </si>
  <si>
    <t>5136-36201</t>
  </si>
  <si>
    <t>DIFUSIÓN POR RADIO, TELEVISIÓN Y OTROS MEDIOS DE MENSAJES COMERCIALES PARA PROMOVER LA VENTA DE BIENES O SERVICIOS</t>
  </si>
  <si>
    <t>5137-37201</t>
  </si>
  <si>
    <t>PASAJES TERRESTRES</t>
  </si>
  <si>
    <t>5137-37501</t>
  </si>
  <si>
    <t>VIÁTICOS EN EL PAÍS</t>
  </si>
  <si>
    <t>OTROS SERVICIOS GENERALES</t>
  </si>
  <si>
    <t>5139-39501</t>
  </si>
  <si>
    <t>PENAS, MULTAS, ACCESORIOS Y ACTUALIZACIONES</t>
  </si>
  <si>
    <t>5139-39801</t>
  </si>
  <si>
    <t>IMPUESTO SOBRE NÓMINAS Y OTROS QUE SE DERIVEN DE UNA RELACIÓN LABORAL</t>
  </si>
  <si>
    <t>5139-39902</t>
  </si>
  <si>
    <t>Hacienda Pública/Patrimonio</t>
  </si>
  <si>
    <t>"Bajo protesta de decir verdad declaramos que los Estados Financieros y sus Notas son razonablemente correctos y responsabilidad del emisor"</t>
  </si>
  <si>
    <t>"Bajo protesta de decir verdad declaramos que los Estados Financieros y sus notas son correctos, verídicos  y son responsabilidad del emisor."</t>
  </si>
  <si>
    <t>Otros activos diferidos</t>
  </si>
  <si>
    <t>5114-14401</t>
  </si>
  <si>
    <t>SEGURO DE VIDA</t>
  </si>
  <si>
    <t>5116-17102</t>
  </si>
  <si>
    <t>ESTIMULOS POR ANTIGÜEDAD</t>
  </si>
  <si>
    <t>5124-24201</t>
  </si>
  <si>
    <t>CEMENTOS Y PRODUCTOS DE CONCRETO</t>
  </si>
  <si>
    <t>5124-24601</t>
  </si>
  <si>
    <t>ACCESORIOS Y MATERIAL ELECTRICO</t>
  </si>
  <si>
    <t>OTROS MATERIALES DE FERRETERIA PARA CONSTRUCCION Y REPARACION</t>
  </si>
  <si>
    <t>5124-25102</t>
  </si>
  <si>
    <t>SUBSTANCIAS Y PRODUCTOS QUIMICOS BASICOS</t>
  </si>
  <si>
    <t>5131-31201</t>
  </si>
  <si>
    <t>GAS</t>
  </si>
  <si>
    <t>5135-35401</t>
  </si>
  <si>
    <t>INSTALACION, REPARACION Y MANTENIMIENTO DE EQUIPO E INSTRUMENTAL MEDIC Y DE LABORATORIO</t>
  </si>
  <si>
    <t>5139-39401</t>
  </si>
  <si>
    <t>EROGACIONES POR RESOLUCION POR AUTORIDAD COMPETENTE</t>
  </si>
  <si>
    <t>5129-29202</t>
  </si>
  <si>
    <t>MATERIALES MENOR DE FERRETERIA PARA USO EN EDIFICIOS</t>
  </si>
  <si>
    <t>4390-02</t>
  </si>
  <si>
    <t>APOYO PTAR</t>
  </si>
  <si>
    <t>DESCUENTO POR COMPRAS</t>
  </si>
  <si>
    <t>AYUDAS SOCIALES</t>
  </si>
  <si>
    <t>APORTACIONES</t>
  </si>
  <si>
    <t>INGRESOS Y OTROS BENEFICIOS</t>
  </si>
  <si>
    <t>GASTOS Y OTRAS PERDIDAS</t>
  </si>
  <si>
    <t xml:space="preserve"> </t>
  </si>
  <si>
    <t>Bancos/tesoreria</t>
  </si>
  <si>
    <t>2110-01-006</t>
  </si>
  <si>
    <t>Impuesto adicional probomberos</t>
  </si>
  <si>
    <t>2110-01-007</t>
  </si>
  <si>
    <t>Impuesto adicional 15% pro redes</t>
  </si>
  <si>
    <t>al 31 de Diciembre de 2017.</t>
  </si>
  <si>
    <t>al 31 de diciembre de 2017.</t>
  </si>
  <si>
    <t>INGRESO PROPIO</t>
  </si>
  <si>
    <t>SANTANDER</t>
  </si>
  <si>
    <t>BANCOMER</t>
  </si>
  <si>
    <t>EFECTIVO</t>
  </si>
  <si>
    <t>5135-35103</t>
  </si>
  <si>
    <t>5135-35104</t>
  </si>
  <si>
    <t>5135-35105</t>
  </si>
  <si>
    <t>REHABILITACION Y MANTENIMIENTO DE LINEAS GENERALES</t>
  </si>
  <si>
    <t>REHABILITACION Y MANTENIMIENTO DE COLECTORES GENERALES DE DRENAJE Y ALCANTARILLADO</t>
  </si>
  <si>
    <t>REHABILITACION Y MANTENIMIENTO DE POZOS Y REBOMBEOS</t>
  </si>
  <si>
    <t>5135-35106</t>
  </si>
  <si>
    <t>REPOSICIONES DE CONCRETO PARA AGUA Y DRENAJE</t>
  </si>
  <si>
    <t>5139-39203</t>
  </si>
  <si>
    <t>PAGO DE DERECHOS POR USO Y EXPLOTACION DE AGUAS</t>
  </si>
  <si>
    <t>3210-2017</t>
  </si>
  <si>
    <t>RESULTADO DEL EJERCICIO ( AHORRO/ DESAHORRO )</t>
  </si>
  <si>
    <t>RESULTADO DE EJERCICIOS ANTERIOES</t>
  </si>
  <si>
    <t>3220-2014</t>
  </si>
  <si>
    <t>1112-01-002</t>
  </si>
  <si>
    <t>1112-02-001</t>
  </si>
  <si>
    <t>1112-02-002</t>
  </si>
  <si>
    <t>1112-02-003</t>
  </si>
  <si>
    <t>1122-01</t>
  </si>
  <si>
    <t>IVA ACREDITABLE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</si>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</sst>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" fillId="0" borderId="0">
      <alignment wrapText="1"/>
    </xf>
    <xf numFmtId="0" fontId="12" fillId="0" borderId="0">
      <alignment wrapText="1"/>
    </xf>
    <xf numFmtId="43" fontId="3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7" fillId="0" borderId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16" borderId="28" applyNumberFormat="0" applyAlignment="0" applyProtection="0"/>
    <xf numFmtId="0" fontId="22" fillId="7" borderId="28" applyNumberFormat="0" applyAlignment="0" applyProtection="0"/>
    <xf numFmtId="0" fontId="24" fillId="23" borderId="29" applyNumberFormat="0" applyFont="0" applyAlignment="0" applyProtection="0"/>
    <xf numFmtId="0" fontId="26" fillId="16" borderId="30" applyNumberFormat="0" applyAlignment="0" applyProtection="0"/>
    <xf numFmtId="0" fontId="21" fillId="0" borderId="31" applyNumberFormat="0" applyFill="0" applyAlignment="0" applyProtection="0"/>
    <xf numFmtId="0" fontId="26" fillId="0" borderId="32" applyNumberFormat="0" applyFill="0" applyAlignment="0" applyProtection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2" fillId="0" borderId="0"/>
    <xf numFmtId="0" fontId="2" fillId="0" borderId="0"/>
    <xf numFmtId="44" fontId="57" fillId="0" borderId="0" applyFont="0" applyFill="0" applyBorder="0" applyAlignment="0" applyProtection="0"/>
  </cellStyleXfs>
  <cellXfs count="221">
    <xf numFmtId="0" fontId="0" fillId="0" borderId="0" xfId="0"/>
    <xf numFmtId="0" fontId="37" fillId="0" borderId="0" xfId="96" applyFont="1"/>
    <xf numFmtId="0" fontId="38" fillId="0" borderId="0" xfId="96" applyFont="1" applyAlignment="1">
      <alignment horizontal="right"/>
    </xf>
    <xf numFmtId="0" fontId="39" fillId="0" borderId="0" xfId="96" applyFont="1" applyAlignment="1">
      <alignment horizontal="right"/>
    </xf>
    <xf numFmtId="0" fontId="2" fillId="0" borderId="0" xfId="96"/>
    <xf numFmtId="0" fontId="40" fillId="0" borderId="0" xfId="96" applyFont="1" applyAlignment="1">
      <alignment vertical="center"/>
    </xf>
    <xf numFmtId="0" fontId="40" fillId="0" borderId="0" xfId="96" applyFont="1"/>
    <xf numFmtId="0" fontId="42" fillId="0" borderId="0" xfId="97" applyFont="1" applyFill="1" applyBorder="1" applyAlignment="1">
      <alignment vertical="top"/>
    </xf>
    <xf numFmtId="0" fontId="40" fillId="0" borderId="0" xfId="96" applyFont="1" applyFill="1"/>
    <xf numFmtId="0" fontId="37" fillId="24" borderId="26" xfId="96" applyFont="1" applyFill="1" applyBorder="1" applyAlignment="1">
      <alignment horizontal="center" vertical="center"/>
    </xf>
    <xf numFmtId="0" fontId="37" fillId="24" borderId="27" xfId="96" applyFont="1" applyFill="1" applyBorder="1" applyAlignment="1">
      <alignment horizontal="center" vertical="center"/>
    </xf>
    <xf numFmtId="4" fontId="37" fillId="24" borderId="26" xfId="98" applyNumberFormat="1" applyFont="1" applyFill="1" applyBorder="1" applyAlignment="1">
      <alignment horizontal="center" vertical="center" wrapText="1"/>
    </xf>
    <xf numFmtId="4" fontId="37" fillId="0" borderId="0" xfId="96" applyNumberFormat="1" applyFont="1" applyFill="1" applyBorder="1" applyAlignment="1">
      <alignment horizontal="right" vertical="center" wrapText="1"/>
    </xf>
    <xf numFmtId="0" fontId="37" fillId="0" borderId="0" xfId="96" applyFont="1" applyFill="1"/>
    <xf numFmtId="0" fontId="37" fillId="0" borderId="26" xfId="96" applyFont="1" applyBorder="1"/>
    <xf numFmtId="49" fontId="37" fillId="0" borderId="37" xfId="96" applyNumberFormat="1" applyFont="1" applyFill="1" applyBorder="1" applyAlignment="1">
      <alignment horizontal="left" vertical="center" wrapText="1"/>
    </xf>
    <xf numFmtId="4" fontId="37" fillId="0" borderId="38" xfId="96" applyNumberFormat="1" applyFont="1" applyFill="1" applyBorder="1" applyAlignment="1">
      <alignment horizontal="right" vertical="center" wrapText="1"/>
    </xf>
    <xf numFmtId="4" fontId="37" fillId="0" borderId="39" xfId="96" applyNumberFormat="1" applyFont="1" applyFill="1" applyBorder="1" applyAlignment="1">
      <alignment horizontal="right" vertical="center" wrapText="1"/>
    </xf>
    <xf numFmtId="49" fontId="37" fillId="0" borderId="40" xfId="96" applyNumberFormat="1" applyFont="1" applyFill="1" applyBorder="1" applyAlignment="1">
      <alignment horizontal="left" vertical="center" wrapText="1"/>
    </xf>
    <xf numFmtId="0" fontId="12" fillId="0" borderId="0" xfId="97" applyFont="1" applyFill="1" applyBorder="1" applyAlignment="1">
      <alignment horizontal="center" vertical="top" wrapText="1"/>
    </xf>
    <xf numFmtId="0" fontId="37" fillId="0" borderId="41" xfId="96" applyFont="1" applyFill="1" applyBorder="1" applyAlignment="1">
      <alignment horizontal="left" vertical="center" wrapText="1"/>
    </xf>
    <xf numFmtId="0" fontId="37" fillId="0" borderId="0" xfId="96" applyFont="1" applyBorder="1"/>
    <xf numFmtId="0" fontId="37" fillId="0" borderId="0" xfId="96" applyFont="1" applyFill="1" applyBorder="1" applyAlignment="1">
      <alignment horizontal="left" vertical="center" wrapText="1"/>
    </xf>
    <xf numFmtId="4" fontId="37" fillId="0" borderId="0" xfId="96" applyNumberFormat="1" applyFont="1" applyFill="1" applyBorder="1" applyAlignment="1">
      <alignment horizontal="right" wrapText="1"/>
    </xf>
    <xf numFmtId="4" fontId="37" fillId="24" borderId="26" xfId="96" applyNumberFormat="1" applyFont="1" applyFill="1" applyBorder="1" applyAlignment="1">
      <alignment horizontal="center" vertical="center" wrapText="1"/>
    </xf>
    <xf numFmtId="49" fontId="37" fillId="0" borderId="26" xfId="96" applyNumberFormat="1" applyFont="1" applyFill="1" applyBorder="1" applyAlignment="1">
      <alignment horizontal="left" vertical="center" wrapText="1"/>
    </xf>
    <xf numFmtId="4" fontId="37" fillId="0" borderId="26" xfId="96" applyNumberFormat="1" applyFont="1" applyFill="1" applyBorder="1" applyAlignment="1">
      <alignment horizontal="right" vertical="center" wrapText="1"/>
    </xf>
    <xf numFmtId="0" fontId="37" fillId="0" borderId="26" xfId="96" applyFont="1" applyFill="1" applyBorder="1"/>
    <xf numFmtId="0" fontId="37" fillId="0" borderId="26" xfId="96" applyFont="1" applyFill="1" applyBorder="1" applyAlignment="1">
      <alignment horizontal="left" vertical="center" wrapText="1"/>
    </xf>
    <xf numFmtId="0" fontId="37" fillId="0" borderId="0" xfId="96" applyFont="1" applyFill="1" applyBorder="1"/>
    <xf numFmtId="0" fontId="43" fillId="0" borderId="0" xfId="96" applyFont="1" applyBorder="1"/>
    <xf numFmtId="0" fontId="43" fillId="0" borderId="0" xfId="96" applyFont="1"/>
    <xf numFmtId="4" fontId="43" fillId="0" borderId="0" xfId="96" applyNumberFormat="1" applyFont="1" applyAlignment="1">
      <alignment horizontal="right" vertical="center"/>
    </xf>
    <xf numFmtId="0" fontId="44" fillId="0" borderId="0" xfId="96" applyFont="1"/>
    <xf numFmtId="0" fontId="37" fillId="24" borderId="26" xfId="96" applyFont="1" applyFill="1" applyBorder="1" applyAlignment="1">
      <alignment horizontal="center" vertical="center" wrapText="1"/>
    </xf>
    <xf numFmtId="0" fontId="37" fillId="0" borderId="23" xfId="96" applyFont="1" applyBorder="1"/>
    <xf numFmtId="4" fontId="37" fillId="0" borderId="42" xfId="96" applyNumberFormat="1" applyFont="1" applyFill="1" applyBorder="1" applyAlignment="1">
      <alignment horizontal="right" vertical="center" wrapText="1"/>
    </xf>
    <xf numFmtId="4" fontId="37" fillId="0" borderId="43" xfId="96" applyNumberFormat="1" applyFont="1" applyFill="1" applyBorder="1" applyAlignment="1">
      <alignment horizontal="right" wrapText="1"/>
    </xf>
    <xf numFmtId="4" fontId="37" fillId="0" borderId="39" xfId="96" applyNumberFormat="1" applyFont="1" applyFill="1" applyBorder="1" applyAlignment="1">
      <alignment horizontal="right" wrapText="1"/>
    </xf>
    <xf numFmtId="4" fontId="37" fillId="0" borderId="26" xfId="96" applyNumberFormat="1" applyFont="1" applyFill="1" applyBorder="1" applyAlignment="1">
      <alignment horizontal="right" wrapText="1"/>
    </xf>
    <xf numFmtId="0" fontId="37" fillId="0" borderId="40" xfId="96" applyFont="1" applyFill="1" applyBorder="1" applyAlignment="1">
      <alignment horizontal="left" vertical="center" wrapText="1"/>
    </xf>
    <xf numFmtId="0" fontId="46" fillId="0" borderId="0" xfId="96" applyFont="1" applyAlignment="1">
      <alignment horizontal="right"/>
    </xf>
    <xf numFmtId="0" fontId="37" fillId="0" borderId="44" xfId="96" applyFont="1" applyFill="1" applyBorder="1" applyAlignment="1">
      <alignment horizontal="left" vertical="center" wrapText="1"/>
    </xf>
    <xf numFmtId="0" fontId="36" fillId="0" borderId="0" xfId="96" applyFont="1"/>
    <xf numFmtId="0" fontId="47" fillId="0" borderId="0" xfId="96" applyFont="1"/>
    <xf numFmtId="4" fontId="37" fillId="0" borderId="0" xfId="96" applyNumberFormat="1" applyFont="1"/>
    <xf numFmtId="4" fontId="37" fillId="0" borderId="26" xfId="96" applyNumberFormat="1" applyFont="1" applyFill="1" applyBorder="1" applyAlignment="1">
      <alignment wrapText="1"/>
    </xf>
    <xf numFmtId="4" fontId="37" fillId="0" borderId="26" xfId="96" applyNumberFormat="1" applyFont="1" applyBorder="1" applyAlignment="1">
      <alignment wrapText="1"/>
    </xf>
    <xf numFmtId="0" fontId="37" fillId="0" borderId="26" xfId="96" applyFont="1" applyBorder="1" applyAlignment="1">
      <alignment horizontal="left" wrapText="1"/>
    </xf>
    <xf numFmtId="0" fontId="38" fillId="0" borderId="38" xfId="96" applyFont="1" applyFill="1" applyBorder="1" applyAlignment="1">
      <alignment horizontal="left" vertical="center" wrapText="1"/>
    </xf>
    <xf numFmtId="4" fontId="38" fillId="0" borderId="26" xfId="96" applyNumberFormat="1" applyFont="1" applyFill="1" applyBorder="1" applyAlignment="1">
      <alignment horizontal="right" vertical="center" wrapText="1"/>
    </xf>
    <xf numFmtId="4" fontId="38" fillId="0" borderId="26" xfId="96" applyNumberFormat="1" applyFont="1" applyFill="1" applyBorder="1" applyAlignment="1">
      <alignment horizontal="right" wrapText="1"/>
    </xf>
    <xf numFmtId="4" fontId="36" fillId="0" borderId="0" xfId="96" applyNumberFormat="1" applyFont="1"/>
    <xf numFmtId="0" fontId="37" fillId="0" borderId="0" xfId="96" applyFont="1" applyAlignment="1">
      <alignment horizontal="left" wrapText="1"/>
    </xf>
    <xf numFmtId="4" fontId="37" fillId="0" borderId="0" xfId="96" applyNumberFormat="1" applyFont="1" applyAlignment="1">
      <alignment horizontal="left" wrapText="1"/>
    </xf>
    <xf numFmtId="0" fontId="38" fillId="0" borderId="0" xfId="96" applyFont="1"/>
    <xf numFmtId="0" fontId="2" fillId="0" borderId="26" xfId="96" applyBorder="1" applyAlignment="1">
      <alignment horizontal="center" vertical="center"/>
    </xf>
    <xf numFmtId="0" fontId="2" fillId="0" borderId="26" xfId="96" applyBorder="1" applyAlignment="1">
      <alignment vertical="top"/>
    </xf>
    <xf numFmtId="0" fontId="2" fillId="0" borderId="26" xfId="96" applyBorder="1"/>
    <xf numFmtId="0" fontId="37" fillId="0" borderId="26" xfId="96" applyFont="1" applyBorder="1" applyAlignment="1">
      <alignment vertical="top"/>
    </xf>
    <xf numFmtId="0" fontId="37" fillId="0" borderId="0" xfId="96" applyFont="1" applyAlignment="1">
      <alignment vertical="center"/>
    </xf>
    <xf numFmtId="0" fontId="47" fillId="0" borderId="0" xfId="96" applyFont="1" applyAlignment="1">
      <alignment vertical="center"/>
    </xf>
    <xf numFmtId="0" fontId="37" fillId="0" borderId="38" xfId="96" applyFont="1" applyFill="1" applyBorder="1" applyAlignment="1">
      <alignment horizontal="left" vertical="center" wrapText="1"/>
    </xf>
    <xf numFmtId="4" fontId="41" fillId="0" borderId="0" xfId="96" applyNumberFormat="1" applyFont="1" applyFill="1" applyBorder="1" applyAlignment="1">
      <alignment horizontal="right" vertical="center" wrapText="1"/>
    </xf>
    <xf numFmtId="4" fontId="41" fillId="0" borderId="0" xfId="96" applyNumberFormat="1" applyFont="1" applyFill="1" applyBorder="1" applyAlignment="1">
      <alignment horizontal="right" wrapText="1"/>
    </xf>
    <xf numFmtId="0" fontId="35" fillId="0" borderId="0" xfId="96" applyFont="1"/>
    <xf numFmtId="0" fontId="38" fillId="0" borderId="0" xfId="96" applyFont="1" applyFill="1" applyBorder="1" applyAlignment="1">
      <alignment horizontal="left" vertical="center" wrapText="1"/>
    </xf>
    <xf numFmtId="4" fontId="38" fillId="0" borderId="0" xfId="96" applyNumberFormat="1" applyFont="1" applyFill="1" applyBorder="1" applyAlignment="1">
      <alignment horizontal="right" vertical="center" wrapText="1"/>
    </xf>
    <xf numFmtId="4" fontId="38" fillId="0" borderId="0" xfId="96" applyNumberFormat="1" applyFont="1" applyFill="1" applyBorder="1" applyAlignment="1">
      <alignment horizontal="right" wrapText="1"/>
    </xf>
    <xf numFmtId="0" fontId="37" fillId="0" borderId="26" xfId="96" applyFont="1" applyBorder="1" applyAlignment="1">
      <alignment horizontal="center"/>
    </xf>
    <xf numFmtId="0" fontId="37" fillId="0" borderId="34" xfId="96" applyFont="1" applyBorder="1" applyAlignment="1">
      <alignment horizontal="center"/>
    </xf>
    <xf numFmtId="0" fontId="37" fillId="0" borderId="35" xfId="96" applyFont="1" applyBorder="1" applyAlignment="1">
      <alignment horizontal="center"/>
    </xf>
    <xf numFmtId="0" fontId="37" fillId="0" borderId="46" xfId="96" applyFont="1" applyBorder="1" applyAlignment="1">
      <alignment horizontal="center"/>
    </xf>
    <xf numFmtId="0" fontId="41" fillId="0" borderId="0" xfId="96" applyFont="1" applyAlignment="1">
      <alignment vertical="center"/>
    </xf>
    <xf numFmtId="0" fontId="41" fillId="0" borderId="0" xfId="96" applyFont="1" applyAlignment="1"/>
    <xf numFmtId="0" fontId="51" fillId="0" borderId="0" xfId="46" applyFont="1" applyFill="1" applyBorder="1"/>
    <xf numFmtId="0" fontId="51" fillId="0" borderId="0" xfId="46" applyFont="1" applyFill="1" applyBorder="1" applyAlignment="1">
      <alignment horizontal="left"/>
    </xf>
    <xf numFmtId="0" fontId="51" fillId="0" borderId="0" xfId="46" applyFont="1" applyFill="1" applyBorder="1" applyAlignment="1">
      <alignment horizontal="left" vertical="top" wrapText="1"/>
    </xf>
    <xf numFmtId="0" fontId="51" fillId="0" borderId="0" xfId="46" applyFont="1" applyFill="1" applyBorder="1" applyAlignment="1">
      <alignment horizontal="left" vertical="top"/>
    </xf>
    <xf numFmtId="0" fontId="51" fillId="0" borderId="0" xfId="46" applyFont="1" applyFill="1" applyBorder="1" applyAlignment="1">
      <alignment wrapText="1"/>
    </xf>
    <xf numFmtId="0" fontId="49" fillId="0" borderId="0" xfId="46" applyFont="1" applyFill="1" applyBorder="1" applyAlignment="1">
      <alignment horizontal="left" wrapText="1"/>
    </xf>
    <xf numFmtId="0" fontId="50" fillId="0" borderId="47" xfId="46" applyFont="1" applyFill="1" applyBorder="1" applyAlignment="1">
      <alignment horizontal="center" vertical="center" wrapText="1"/>
    </xf>
    <xf numFmtId="0" fontId="47" fillId="0" borderId="26" xfId="99" quotePrefix="1" applyFont="1" applyFill="1" applyBorder="1"/>
    <xf numFmtId="0" fontId="47" fillId="0" borderId="26" xfId="99" applyFont="1" applyFill="1" applyBorder="1"/>
    <xf numFmtId="0" fontId="47" fillId="0" borderId="36" xfId="99" applyFont="1" applyFill="1" applyBorder="1"/>
    <xf numFmtId="0" fontId="47" fillId="0" borderId="43" xfId="99" applyFont="1" applyFill="1" applyBorder="1"/>
    <xf numFmtId="0" fontId="50" fillId="0" borderId="48" xfId="46" applyFont="1" applyFill="1" applyBorder="1" applyAlignment="1">
      <alignment horizontal="left" vertical="center" wrapText="1"/>
    </xf>
    <xf numFmtId="0" fontId="50" fillId="0" borderId="0" xfId="46" applyFont="1" applyFill="1" applyBorder="1" applyAlignment="1">
      <alignment horizontal="left" vertical="center" wrapText="1"/>
    </xf>
    <xf numFmtId="4" fontId="50" fillId="0" borderId="0" xfId="46" applyNumberFormat="1" applyFont="1" applyFill="1" applyBorder="1" applyAlignment="1">
      <alignment horizontal="right" wrapText="1"/>
    </xf>
    <xf numFmtId="0" fontId="51" fillId="0" borderId="0" xfId="46" applyFont="1" applyFill="1" applyBorder="1" applyAlignment="1">
      <alignment vertical="top"/>
    </xf>
    <xf numFmtId="0" fontId="49" fillId="0" borderId="0" xfId="96" applyFont="1" applyAlignment="1">
      <alignment horizontal="left" vertical="center" wrapText="1"/>
    </xf>
    <xf numFmtId="0" fontId="41" fillId="0" borderId="0" xfId="96" applyFont="1" applyAlignment="1">
      <alignment horizontal="center" vertical="center"/>
    </xf>
    <xf numFmtId="0" fontId="41" fillId="0" borderId="0" xfId="96" applyFont="1" applyAlignment="1">
      <alignment horizontal="center"/>
    </xf>
    <xf numFmtId="0" fontId="38" fillId="24" borderId="26" xfId="96" applyFont="1" applyFill="1" applyBorder="1" applyAlignment="1">
      <alignment horizontal="center" vertical="center"/>
    </xf>
    <xf numFmtId="0" fontId="41" fillId="0" borderId="0" xfId="96" applyFont="1" applyAlignment="1">
      <alignment horizontal="center" vertical="center"/>
    </xf>
    <xf numFmtId="0" fontId="41" fillId="0" borderId="0" xfId="96" applyFont="1" applyAlignment="1">
      <alignment horizontal="center"/>
    </xf>
    <xf numFmtId="0" fontId="38" fillId="24" borderId="26" xfId="96" applyFont="1" applyFill="1" applyBorder="1" applyAlignment="1">
      <alignment horizontal="center" vertical="center"/>
    </xf>
    <xf numFmtId="0" fontId="51" fillId="0" borderId="0" xfId="46" applyFont="1" applyFill="1" applyBorder="1" applyAlignment="1">
      <alignment horizontal="left" vertical="top" wrapText="1"/>
    </xf>
    <xf numFmtId="0" fontId="37" fillId="0" borderId="26" xfId="96" applyFont="1" applyBorder="1" applyAlignment="1">
      <alignment horizontal="left"/>
    </xf>
    <xf numFmtId="0" fontId="2" fillId="0" borderId="0" xfId="96" applyAlignment="1">
      <alignment horizontal="left"/>
    </xf>
    <xf numFmtId="4" fontId="37" fillId="0" borderId="26" xfId="96" applyNumberFormat="1" applyFont="1" applyBorder="1" applyAlignment="1">
      <alignment horizontal="right" wrapText="1"/>
    </xf>
    <xf numFmtId="0" fontId="48" fillId="0" borderId="26" xfId="97" applyFont="1" applyFill="1" applyBorder="1" applyAlignment="1">
      <alignment horizontal="left"/>
    </xf>
    <xf numFmtId="43" fontId="12" fillId="0" borderId="25" xfId="54" applyFont="1" applyFill="1" applyBorder="1" applyAlignment="1">
      <alignment horizontal="left"/>
    </xf>
    <xf numFmtId="43" fontId="12" fillId="0" borderId="26" xfId="54" applyFont="1" applyFill="1" applyBorder="1" applyAlignment="1">
      <alignment horizontal="right"/>
    </xf>
    <xf numFmtId="4" fontId="38" fillId="24" borderId="26" xfId="98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25" xfId="97" applyFont="1" applyFill="1" applyBorder="1" applyAlignment="1">
      <alignment horizontal="left"/>
    </xf>
    <xf numFmtId="0" fontId="12" fillId="0" borderId="26" xfId="97" applyFont="1" applyFill="1" applyBorder="1" applyAlignment="1">
      <alignment horizontal="left"/>
    </xf>
    <xf numFmtId="0" fontId="37" fillId="0" borderId="0" xfId="96" applyFont="1" applyAlignment="1">
      <alignment horizontal="center"/>
    </xf>
    <xf numFmtId="0" fontId="2" fillId="0" borderId="26" xfId="96" applyBorder="1" applyAlignment="1">
      <alignment horizontal="center" vertical="center" wrapText="1"/>
    </xf>
    <xf numFmtId="0" fontId="2" fillId="0" borderId="0" xfId="96" applyAlignment="1">
      <alignment horizontal="center"/>
    </xf>
    <xf numFmtId="0" fontId="38" fillId="0" borderId="40" xfId="96" applyFont="1" applyFill="1" applyBorder="1" applyAlignment="1">
      <alignment horizontal="left" vertical="center" wrapText="1"/>
    </xf>
    <xf numFmtId="0" fontId="37" fillId="24" borderId="26" xfId="96" applyFont="1" applyFill="1" applyBorder="1" applyAlignment="1">
      <alignment horizontal="left" vertical="center"/>
    </xf>
    <xf numFmtId="0" fontId="37" fillId="0" borderId="0" xfId="96" applyFont="1" applyBorder="1" applyAlignment="1">
      <alignment horizontal="left"/>
    </xf>
    <xf numFmtId="0" fontId="53" fillId="25" borderId="0" xfId="0" applyFont="1" applyFill="1" applyBorder="1" applyAlignment="1">
      <alignment vertical="top" wrapText="1"/>
    </xf>
    <xf numFmtId="4" fontId="55" fillId="0" borderId="26" xfId="96" applyNumberFormat="1" applyFont="1" applyFill="1" applyBorder="1" applyAlignment="1">
      <alignment horizontal="right" wrapText="1"/>
    </xf>
    <xf numFmtId="0" fontId="54" fillId="25" borderId="26" xfId="0" applyFont="1" applyFill="1" applyBorder="1" applyAlignment="1">
      <alignment vertical="top" wrapText="1"/>
    </xf>
    <xf numFmtId="0" fontId="54" fillId="25" borderId="13" xfId="0" applyFont="1" applyFill="1" applyBorder="1" applyAlignment="1">
      <alignment horizontal="center" vertical="top" wrapText="1"/>
    </xf>
    <xf numFmtId="0" fontId="54" fillId="25" borderId="14" xfId="0" applyFont="1" applyFill="1" applyBorder="1" applyAlignment="1">
      <alignment vertical="top" wrapText="1"/>
    </xf>
    <xf numFmtId="4" fontId="55" fillId="0" borderId="14" xfId="96" applyNumberFormat="1" applyFont="1" applyFill="1" applyBorder="1" applyAlignment="1">
      <alignment horizontal="right" wrapText="1"/>
    </xf>
    <xf numFmtId="0" fontId="54" fillId="25" borderId="15" xfId="0" applyFont="1" applyFill="1" applyBorder="1" applyAlignment="1">
      <alignment vertical="top" wrapText="1"/>
    </xf>
    <xf numFmtId="0" fontId="54" fillId="25" borderId="18" xfId="0" applyFont="1" applyFill="1" applyBorder="1" applyAlignment="1">
      <alignment horizontal="center" vertical="top" wrapText="1"/>
    </xf>
    <xf numFmtId="0" fontId="54" fillId="25" borderId="19" xfId="0" applyFont="1" applyFill="1" applyBorder="1" applyAlignment="1">
      <alignment vertical="top" wrapText="1"/>
    </xf>
    <xf numFmtId="0" fontId="2" fillId="0" borderId="18" xfId="96" applyBorder="1" applyAlignment="1">
      <alignment horizontal="center"/>
    </xf>
    <xf numFmtId="0" fontId="2" fillId="0" borderId="19" xfId="96" applyBorder="1"/>
    <xf numFmtId="0" fontId="2" fillId="0" borderId="21" xfId="96" applyBorder="1"/>
    <xf numFmtId="0" fontId="56" fillId="25" borderId="20" xfId="0" applyFont="1" applyFill="1" applyBorder="1" applyAlignment="1">
      <alignment horizontal="center" vertical="top" wrapText="1"/>
    </xf>
    <xf numFmtId="0" fontId="56" fillId="25" borderId="22" xfId="0" applyFont="1" applyFill="1" applyBorder="1" applyAlignment="1">
      <alignment vertical="top" wrapText="1"/>
    </xf>
    <xf numFmtId="0" fontId="38" fillId="24" borderId="11" xfId="96" applyFont="1" applyFill="1" applyBorder="1" applyAlignment="1">
      <alignment horizontal="center" vertical="center"/>
    </xf>
    <xf numFmtId="0" fontId="38" fillId="24" borderId="10" xfId="96" applyFont="1" applyFill="1" applyBorder="1" applyAlignment="1">
      <alignment horizontal="center" vertical="center"/>
    </xf>
    <xf numFmtId="4" fontId="38" fillId="24" borderId="10" xfId="98" applyNumberFormat="1" applyFont="1" applyFill="1" applyBorder="1" applyAlignment="1">
      <alignment horizontal="center" vertical="center" wrapText="1"/>
    </xf>
    <xf numFmtId="4" fontId="38" fillId="24" borderId="12" xfId="98" applyNumberFormat="1" applyFont="1" applyFill="1" applyBorder="1" applyAlignment="1">
      <alignment horizontal="center" vertical="center" wrapText="1"/>
    </xf>
    <xf numFmtId="0" fontId="55" fillId="0" borderId="26" xfId="96" applyFont="1" applyBorder="1"/>
    <xf numFmtId="0" fontId="54" fillId="0" borderId="26" xfId="0" applyFont="1" applyFill="1" applyBorder="1" applyAlignment="1">
      <alignment vertical="top" wrapText="1"/>
    </xf>
    <xf numFmtId="49" fontId="55" fillId="0" borderId="26" xfId="96" applyNumberFormat="1" applyFont="1" applyFill="1" applyBorder="1" applyAlignment="1">
      <alignment horizontal="left" vertical="center" wrapText="1"/>
    </xf>
    <xf numFmtId="0" fontId="39" fillId="0" borderId="0" xfId="96" applyFont="1" applyAlignment="1">
      <alignment horizontal="center"/>
    </xf>
    <xf numFmtId="0" fontId="38" fillId="24" borderId="27" xfId="96" applyFont="1" applyFill="1" applyBorder="1" applyAlignment="1">
      <alignment horizontal="center" vertical="center"/>
    </xf>
    <xf numFmtId="10" fontId="55" fillId="0" borderId="26" xfId="96" applyNumberFormat="1" applyFont="1" applyBorder="1" applyAlignment="1">
      <alignment horizontal="center"/>
    </xf>
    <xf numFmtId="4" fontId="55" fillId="0" borderId="26" xfId="96" applyNumberFormat="1" applyFont="1" applyFill="1" applyBorder="1" applyAlignment="1">
      <alignment horizontal="center" wrapText="1"/>
    </xf>
    <xf numFmtId="44" fontId="37" fillId="0" borderId="0" xfId="101" applyFont="1"/>
    <xf numFmtId="44" fontId="41" fillId="0" borderId="0" xfId="101" applyFont="1" applyAlignment="1">
      <alignment horizontal="center"/>
    </xf>
    <xf numFmtId="44" fontId="38" fillId="24" borderId="26" xfId="101" applyFont="1" applyFill="1" applyBorder="1" applyAlignment="1">
      <alignment horizontal="center" vertical="center" wrapText="1"/>
    </xf>
    <xf numFmtId="44" fontId="54" fillId="0" borderId="26" xfId="101" applyFont="1" applyFill="1" applyBorder="1" applyAlignment="1">
      <alignment vertical="top" wrapText="1"/>
    </xf>
    <xf numFmtId="44" fontId="55" fillId="0" borderId="26" xfId="101" applyFont="1" applyFill="1" applyBorder="1" applyAlignment="1">
      <alignment horizontal="right" vertical="center" wrapText="1"/>
    </xf>
    <xf numFmtId="44" fontId="2" fillId="0" borderId="0" xfId="101" applyFont="1"/>
    <xf numFmtId="44" fontId="40" fillId="0" borderId="0" xfId="101" applyFont="1" applyAlignment="1">
      <alignment horizontal="left" vertical="center"/>
    </xf>
    <xf numFmtId="44" fontId="42" fillId="0" borderId="0" xfId="101" applyFont="1" applyFill="1" applyBorder="1" applyAlignment="1">
      <alignment vertical="top"/>
    </xf>
    <xf numFmtId="44" fontId="38" fillId="24" borderId="10" xfId="101" applyFont="1" applyFill="1" applyBorder="1" applyAlignment="1">
      <alignment horizontal="center" vertical="center" wrapText="1"/>
    </xf>
    <xf numFmtId="44" fontId="54" fillId="0" borderId="14" xfId="101" applyFont="1" applyFill="1" applyBorder="1" applyAlignment="1">
      <alignment vertical="top" wrapText="1"/>
    </xf>
    <xf numFmtId="44" fontId="2" fillId="0" borderId="26" xfId="101" applyFont="1" applyFill="1" applyBorder="1"/>
    <xf numFmtId="44" fontId="56" fillId="25" borderId="22" xfId="101" applyFont="1" applyFill="1" applyBorder="1" applyAlignment="1">
      <alignment vertical="top" wrapText="1"/>
    </xf>
    <xf numFmtId="0" fontId="56" fillId="25" borderId="26" xfId="0" applyFont="1" applyFill="1" applyBorder="1" applyAlignment="1">
      <alignment vertical="top" wrapText="1"/>
    </xf>
    <xf numFmtId="44" fontId="56" fillId="25" borderId="26" xfId="101" applyFont="1" applyFill="1" applyBorder="1" applyAlignment="1">
      <alignment vertical="top" wrapText="1"/>
    </xf>
    <xf numFmtId="10" fontId="58" fillId="0" borderId="26" xfId="96" applyNumberFormat="1" applyFont="1" applyFill="1" applyBorder="1" applyAlignment="1">
      <alignment horizontal="center" wrapText="1"/>
    </xf>
    <xf numFmtId="0" fontId="14" fillId="26" borderId="0" xfId="0" applyFont="1" applyFill="1" applyBorder="1" applyAlignment="1" applyProtection="1">
      <alignment vertical="top"/>
    </xf>
    <xf numFmtId="0" fontId="14" fillId="26" borderId="0" xfId="0" applyFont="1" applyFill="1" applyBorder="1" applyAlignment="1" applyProtection="1">
      <alignment vertical="top" wrapText="1"/>
    </xf>
    <xf numFmtId="43" fontId="37" fillId="0" borderId="26" xfId="54" applyFont="1" applyBorder="1" applyAlignment="1">
      <alignment horizontal="center"/>
    </xf>
    <xf numFmtId="0" fontId="38" fillId="24" borderId="26" xfId="98" applyNumberFormat="1" applyFont="1" applyFill="1" applyBorder="1" applyAlignment="1">
      <alignment horizontal="center" vertical="center" wrapText="1"/>
    </xf>
    <xf numFmtId="0" fontId="38" fillId="0" borderId="37" xfId="96" applyFont="1" applyFill="1" applyBorder="1" applyAlignment="1">
      <alignment horizontal="center" vertical="center" wrapText="1"/>
    </xf>
    <xf numFmtId="43" fontId="50" fillId="0" borderId="42" xfId="54" applyFont="1" applyFill="1" applyBorder="1" applyAlignment="1">
      <alignment horizontal="right" wrapText="1"/>
    </xf>
    <xf numFmtId="0" fontId="50" fillId="0" borderId="26" xfId="46" applyFont="1" applyFill="1" applyBorder="1" applyAlignment="1">
      <alignment horizontal="center" vertical="center" wrapText="1"/>
    </xf>
    <xf numFmtId="43" fontId="50" fillId="0" borderId="26" xfId="54" applyFont="1" applyFill="1" applyBorder="1" applyAlignment="1">
      <alignment horizontal="center" vertical="center" wrapText="1"/>
    </xf>
    <xf numFmtId="43" fontId="50" fillId="0" borderId="26" xfId="54" applyFont="1" applyFill="1" applyBorder="1" applyAlignment="1">
      <alignment horizontal="right" wrapText="1"/>
    </xf>
    <xf numFmtId="43" fontId="2" fillId="0" borderId="0" xfId="96" applyNumberFormat="1"/>
    <xf numFmtId="43" fontId="50" fillId="0" borderId="24" xfId="54" applyFont="1" applyFill="1" applyBorder="1" applyAlignment="1">
      <alignment horizontal="center" vertical="center" wrapText="1"/>
    </xf>
    <xf numFmtId="0" fontId="51" fillId="0" borderId="0" xfId="46" applyFont="1" applyFill="1" applyBorder="1" applyAlignment="1">
      <alignment vertical="top" wrapText="1"/>
    </xf>
    <xf numFmtId="0" fontId="40" fillId="0" borderId="0" xfId="96" applyFont="1" applyAlignment="1">
      <alignment horizontal="left" vertical="center"/>
    </xf>
    <xf numFmtId="0" fontId="40" fillId="0" borderId="0" xfId="96" applyFont="1" applyAlignment="1">
      <alignment horizontal="left" vertical="center"/>
    </xf>
    <xf numFmtId="44" fontId="2" fillId="0" borderId="0" xfId="96" applyNumberFormat="1"/>
    <xf numFmtId="0" fontId="1" fillId="0" borderId="22" xfId="96" applyFont="1" applyBorder="1" applyAlignment="1">
      <alignment horizontal="center" vertical="center"/>
    </xf>
    <xf numFmtId="0" fontId="37" fillId="0" borderId="34" xfId="96" applyFont="1" applyBorder="1" applyAlignment="1">
      <alignment horizontal="left"/>
    </xf>
    <xf numFmtId="44" fontId="37" fillId="0" borderId="34" xfId="101" applyFont="1" applyBorder="1" applyAlignment="1">
      <alignment horizontal="center"/>
    </xf>
    <xf numFmtId="44" fontId="38" fillId="0" borderId="26" xfId="101" applyFont="1" applyFill="1" applyBorder="1" applyAlignment="1">
      <alignment horizontal="right" vertical="center" wrapText="1"/>
    </xf>
    <xf numFmtId="43" fontId="2" fillId="0" borderId="0" xfId="54" applyFont="1"/>
    <xf numFmtId="0" fontId="0" fillId="0" borderId="26" xfId="0" applyBorder="1"/>
    <xf numFmtId="43" fontId="37" fillId="0" borderId="26" xfId="54" applyFont="1" applyBorder="1"/>
    <xf numFmtId="0" fontId="37" fillId="24" borderId="36" xfId="96" applyFont="1" applyFill="1" applyBorder="1" applyAlignment="1">
      <alignment horizontal="center" vertical="center"/>
    </xf>
    <xf numFmtId="0" fontId="37" fillId="24" borderId="23" xfId="96" applyFont="1" applyFill="1" applyBorder="1" applyAlignment="1">
      <alignment horizontal="center" vertical="center"/>
    </xf>
    <xf numFmtId="4" fontId="37" fillId="24" borderId="36" xfId="98" applyNumberFormat="1" applyFont="1" applyFill="1" applyBorder="1" applyAlignment="1">
      <alignment horizontal="center" vertical="center" wrapText="1"/>
    </xf>
    <xf numFmtId="4" fontId="37" fillId="24" borderId="23" xfId="98" applyNumberFormat="1" applyFont="1" applyFill="1" applyBorder="1" applyAlignment="1">
      <alignment horizontal="center" vertical="center" wrapText="1"/>
    </xf>
    <xf numFmtId="4" fontId="37" fillId="24" borderId="26" xfId="98" applyNumberFormat="1" applyFont="1" applyFill="1" applyBorder="1" applyAlignment="1">
      <alignment horizontal="center" vertical="center" wrapText="1"/>
    </xf>
    <xf numFmtId="0" fontId="41" fillId="0" borderId="0" xfId="96" applyFont="1" applyAlignment="1">
      <alignment horizontal="center" vertical="center"/>
    </xf>
    <xf numFmtId="0" fontId="12" fillId="0" borderId="0" xfId="97" applyFont="1" applyFill="1" applyBorder="1" applyAlignment="1">
      <alignment vertical="top"/>
    </xf>
    <xf numFmtId="0" fontId="40" fillId="0" borderId="0" xfId="96" applyFont="1" applyAlignment="1">
      <alignment horizontal="center" vertical="center"/>
    </xf>
    <xf numFmtId="0" fontId="41" fillId="0" borderId="0" xfId="96" applyFont="1" applyAlignment="1">
      <alignment horizontal="center"/>
    </xf>
    <xf numFmtId="0" fontId="42" fillId="0" borderId="0" xfId="97" applyFont="1" applyFill="1" applyBorder="1" applyAlignment="1">
      <alignment horizontal="left" vertical="top"/>
    </xf>
    <xf numFmtId="0" fontId="38" fillId="24" borderId="26" xfId="96" applyFont="1" applyFill="1" applyBorder="1" applyAlignment="1">
      <alignment horizontal="center" vertical="center"/>
    </xf>
    <xf numFmtId="0" fontId="37" fillId="24" borderId="26" xfId="96" applyFont="1" applyFill="1" applyBorder="1" applyAlignment="1">
      <alignment horizontal="center" vertical="center"/>
    </xf>
    <xf numFmtId="0" fontId="37" fillId="24" borderId="24" xfId="96" applyFont="1" applyFill="1" applyBorder="1" applyAlignment="1">
      <alignment horizontal="center" vertical="center" wrapText="1"/>
    </xf>
    <xf numFmtId="0" fontId="37" fillId="24" borderId="27" xfId="96" applyFont="1" applyFill="1" applyBorder="1" applyAlignment="1">
      <alignment horizontal="center" vertical="center" wrapText="1"/>
    </xf>
    <xf numFmtId="0" fontId="42" fillId="0" borderId="17" xfId="97" applyFont="1" applyFill="1" applyBorder="1" applyAlignment="1">
      <alignment horizontal="left" vertical="top"/>
    </xf>
    <xf numFmtId="0" fontId="40" fillId="0" borderId="0" xfId="96" applyFont="1" applyAlignment="1">
      <alignment horizontal="left" vertical="center"/>
    </xf>
    <xf numFmtId="0" fontId="43" fillId="0" borderId="0" xfId="96" applyFont="1" applyAlignment="1">
      <alignment horizontal="center"/>
    </xf>
    <xf numFmtId="0" fontId="43" fillId="0" borderId="0" xfId="96" applyFont="1"/>
    <xf numFmtId="0" fontId="48" fillId="0" borderId="25" xfId="97" applyFont="1" applyFill="1" applyBorder="1" applyAlignment="1">
      <alignment horizontal="left"/>
    </xf>
    <xf numFmtId="0" fontId="48" fillId="0" borderId="27" xfId="97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48" fillId="0" borderId="0" xfId="97" applyFont="1" applyFill="1" applyBorder="1" applyAlignment="1">
      <alignment horizontal="left" vertical="top"/>
    </xf>
    <xf numFmtId="0" fontId="38" fillId="0" borderId="0" xfId="96" applyFont="1" applyAlignment="1">
      <alignment horizontal="center"/>
    </xf>
    <xf numFmtId="0" fontId="38" fillId="0" borderId="0" xfId="96" applyFont="1"/>
    <xf numFmtId="0" fontId="37" fillId="24" borderId="45" xfId="96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42" fillId="0" borderId="17" xfId="97" applyFont="1" applyFill="1" applyBorder="1" applyAlignment="1">
      <alignment horizontal="left" vertical="top" wrapText="1"/>
    </xf>
    <xf numFmtId="0" fontId="59" fillId="0" borderId="0" xfId="96" applyFont="1" applyAlignment="1">
      <alignment horizontal="center" vertical="center"/>
    </xf>
    <xf numFmtId="0" fontId="14" fillId="26" borderId="33" xfId="0" applyFont="1" applyFill="1" applyBorder="1" applyAlignment="1" applyProtection="1">
      <alignment horizontal="left" vertical="top" wrapText="1"/>
    </xf>
    <xf numFmtId="0" fontId="14" fillId="26" borderId="0" xfId="0" applyFont="1" applyFill="1" applyBorder="1" applyAlignment="1" applyProtection="1">
      <alignment horizontal="left" vertical="top" wrapText="1"/>
    </xf>
    <xf numFmtId="0" fontId="45" fillId="0" borderId="0" xfId="96" applyFont="1" applyAlignment="1">
      <alignment horizontal="center"/>
    </xf>
    <xf numFmtId="0" fontId="45" fillId="0" borderId="0" xfId="96" applyFont="1"/>
    <xf numFmtId="0" fontId="37" fillId="24" borderId="24" xfId="96" applyFont="1" applyFill="1" applyBorder="1" applyAlignment="1">
      <alignment horizontal="left"/>
    </xf>
    <xf numFmtId="0" fontId="37" fillId="24" borderId="27" xfId="96" applyFont="1" applyFill="1" applyBorder="1" applyAlignment="1">
      <alignment horizontal="left"/>
    </xf>
    <xf numFmtId="0" fontId="51" fillId="0" borderId="0" xfId="46" applyFont="1" applyFill="1" applyBorder="1" applyAlignment="1">
      <alignment horizontal="left" wrapText="1"/>
    </xf>
    <xf numFmtId="0" fontId="51" fillId="0" borderId="0" xfId="46" applyFont="1" applyFill="1" applyBorder="1" applyAlignment="1">
      <alignment horizontal="left" vertical="top" wrapText="1"/>
    </xf>
    <xf numFmtId="0" fontId="51" fillId="0" borderId="0" xfId="46" applyFont="1" applyFill="1" applyBorder="1" applyAlignment="1">
      <alignment horizontal="left" vertical="top"/>
    </xf>
    <xf numFmtId="0" fontId="49" fillId="0" borderId="37" xfId="46" applyFont="1" applyFill="1" applyBorder="1" applyAlignment="1">
      <alignment horizontal="center"/>
    </xf>
    <xf numFmtId="0" fontId="49" fillId="0" borderId="0" xfId="46" applyFont="1" applyFill="1" applyBorder="1" applyAlignment="1">
      <alignment horizontal="center"/>
    </xf>
    <xf numFmtId="0" fontId="49" fillId="0" borderId="0" xfId="46" applyFont="1" applyFill="1" applyBorder="1" applyAlignment="1">
      <alignment horizontal="left" wrapText="1"/>
    </xf>
    <xf numFmtId="0" fontId="37" fillId="0" borderId="26" xfId="96" applyFont="1" applyBorder="1" applyAlignment="1">
      <alignment horizontal="center" vertical="center"/>
    </xf>
    <xf numFmtId="49" fontId="37" fillId="0" borderId="37" xfId="96" applyNumberFormat="1" applyFont="1" applyFill="1" applyBorder="1" applyAlignment="1">
      <alignment horizontal="center" vertical="center" wrapText="1"/>
    </xf>
    <xf numFmtId="4" fontId="37" fillId="0" borderId="26" xfId="96" applyNumberFormat="1" applyFont="1" applyFill="1" applyBorder="1" applyAlignment="1">
      <alignment horizontal="center" vertical="center" wrapText="1"/>
    </xf>
    <xf numFmtId="0" fontId="38" fillId="0" borderId="40" xfId="96" applyFont="1" applyFill="1" applyBorder="1" applyAlignment="1">
      <alignment horizontal="center" vertical="center" wrapText="1"/>
    </xf>
    <xf numFmtId="4" fontId="38" fillId="0" borderId="26" xfId="96" applyNumberFormat="1" applyFont="1" applyFill="1" applyBorder="1" applyAlignment="1">
      <alignment horizontal="center" vertical="center" wrapText="1"/>
    </xf>
  </cellXfs>
  <cellStyles count="10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4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5"/>
    <cellStyle name="Euro" xfId="45"/>
    <cellStyle name="Euro 2" xfId="80"/>
    <cellStyle name="Hipervínculo 2" xfId="60"/>
    <cellStyle name="Incorrecto" xfId="31" builtinId="27" customBuiltin="1"/>
    <cellStyle name="Millares" xfId="54" builtinId="3"/>
    <cellStyle name="Millares 2" xfId="43"/>
    <cellStyle name="Millares 2 2" xfId="47"/>
    <cellStyle name="Millares 2 2 2" xfId="65"/>
    <cellStyle name="Millares 2 2 2 2" xfId="88"/>
    <cellStyle name="Millares 2 3" xfId="91"/>
    <cellStyle name="Millares 3" xfId="51"/>
    <cellStyle name="Millares 4" xfId="64"/>
    <cellStyle name="Millares 4 2" xfId="68"/>
    <cellStyle name="Millares 4 3" xfId="87"/>
    <cellStyle name="Millares 5" xfId="90"/>
    <cellStyle name="Millares 6" xfId="98"/>
    <cellStyle name="Moneda" xfId="101" builtinId="4"/>
    <cellStyle name="Moneda 2" xfId="44"/>
    <cellStyle name="Moneda 2 2" xfId="48"/>
    <cellStyle name="Neutral" xfId="32" builtinId="28" customBuiltin="1"/>
    <cellStyle name="Normal" xfId="0" builtinId="0"/>
    <cellStyle name="Normal 10" xfId="89"/>
    <cellStyle name="Normal 11" xfId="96"/>
    <cellStyle name="Normal 15" xfId="62"/>
    <cellStyle name="Normal 2" xfId="42"/>
    <cellStyle name="Normal 2 13" xfId="61"/>
    <cellStyle name="Normal 2 2" xfId="46"/>
    <cellStyle name="Normal 2 3" xfId="66"/>
    <cellStyle name="Normal 2 4" xfId="92"/>
    <cellStyle name="Normal 2 5" xfId="97"/>
    <cellStyle name="Normal 3" xfId="49"/>
    <cellStyle name="Normal 4" xfId="52"/>
    <cellStyle name="Normal 4 2" xfId="99"/>
    <cellStyle name="Normal 5" xfId="53"/>
    <cellStyle name="Normal 6" xfId="55"/>
    <cellStyle name="Normal 6 2" xfId="58"/>
    <cellStyle name="Normal 6 2 2" xfId="84"/>
    <cellStyle name="Normal 6 3" xfId="63"/>
    <cellStyle name="Normal 6 3 2" xfId="69"/>
    <cellStyle name="Normal 6 3 3" xfId="86"/>
    <cellStyle name="Normal 6 4" xfId="70"/>
    <cellStyle name="Normal 6 5" xfId="71"/>
    <cellStyle name="Normal 6 6" xfId="81"/>
    <cellStyle name="Normal 6 7" xfId="94"/>
    <cellStyle name="Normal 6 7 2" xfId="100"/>
    <cellStyle name="Normal 7" xfId="56"/>
    <cellStyle name="Normal 7 2" xfId="67"/>
    <cellStyle name="Normal 7 3" xfId="82"/>
    <cellStyle name="Normal 7 4" xfId="95"/>
    <cellStyle name="Normal 8" xfId="57"/>
    <cellStyle name="Normal 8 2" xfId="72"/>
    <cellStyle name="Normal 8 3" xfId="83"/>
    <cellStyle name="Normal 9" xfId="59"/>
    <cellStyle name="Normal 9 2" xfId="73"/>
    <cellStyle name="Normal 9 3" xfId="85"/>
    <cellStyle name="Normal 9 4" xfId="93"/>
    <cellStyle name="Notas" xfId="33" builtinId="10" customBuiltin="1"/>
    <cellStyle name="Notas 2" xfId="76"/>
    <cellStyle name="Porcentual 2" xfId="50"/>
    <cellStyle name="Salida" xfId="34" builtinId="21" customBuiltin="1"/>
    <cellStyle name="Salida 2" xfId="77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8"/>
    <cellStyle name="Total" xfId="41" builtinId="25" customBuiltin="1"/>
    <cellStyle name="Total 2" xfId="79"/>
  </cellStyles>
  <dxfs count="0"/>
  <tableStyles count="0" defaultTableStyle="TableStyleMedium9" defaultPivotStyle="PivotStyleLight16"/>
  <colors>
    <mruColors>
      <color rgb="FFF4F3EC"/>
      <color rgb="FF00CC99"/>
      <color rgb="FF33CCCC"/>
      <color rgb="FF009999"/>
      <color rgb="FF00FFCC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7</xdr:col>
      <xdr:colOff>0</xdr:colOff>
      <xdr:row>1</xdr:row>
      <xdr:rowOff>171450</xdr:rowOff>
    </xdr:to>
    <xdr:pic>
      <xdr:nvPicPr>
        <xdr:cNvPr id="11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829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</xdr:row>
      <xdr:rowOff>38100</xdr:rowOff>
    </xdr:from>
    <xdr:to>
      <xdr:col>6</xdr:col>
      <xdr:colOff>1047750</xdr:colOff>
      <xdr:row>7</xdr:row>
      <xdr:rowOff>185795</xdr:rowOff>
    </xdr:to>
    <xdr:pic>
      <xdr:nvPicPr>
        <xdr:cNvPr id="12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9100"/>
          <a:ext cx="8772525" cy="1100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36</xdr:row>
      <xdr:rowOff>9525</xdr:rowOff>
    </xdr:from>
    <xdr:to>
      <xdr:col>6</xdr:col>
      <xdr:colOff>1009650</xdr:colOff>
      <xdr:row>37</xdr:row>
      <xdr:rowOff>123825</xdr:rowOff>
    </xdr:to>
    <xdr:pic>
      <xdr:nvPicPr>
        <xdr:cNvPr id="13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962775"/>
          <a:ext cx="8829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30</xdr:row>
      <xdr:rowOff>104775</xdr:rowOff>
    </xdr:from>
    <xdr:to>
      <xdr:col>2</xdr:col>
      <xdr:colOff>485775</xdr:colOff>
      <xdr:row>36</xdr:row>
      <xdr:rowOff>85725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600075" y="5915025"/>
          <a:ext cx="33051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847725</xdr:colOff>
      <xdr:row>30</xdr:row>
      <xdr:rowOff>66675</xdr:rowOff>
    </xdr:from>
    <xdr:to>
      <xdr:col>5</xdr:col>
      <xdr:colOff>584200</xdr:colOff>
      <xdr:row>35</xdr:row>
      <xdr:rowOff>151342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4267200" y="5876925"/>
          <a:ext cx="307022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50</xdr:row>
      <xdr:rowOff>76200</xdr:rowOff>
    </xdr:from>
    <xdr:to>
      <xdr:col>3</xdr:col>
      <xdr:colOff>600075</xdr:colOff>
      <xdr:row>55</xdr:row>
      <xdr:rowOff>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914399" y="11591925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1123950</xdr:colOff>
      <xdr:row>50</xdr:row>
      <xdr:rowOff>76200</xdr:rowOff>
    </xdr:from>
    <xdr:to>
      <xdr:col>6</xdr:col>
      <xdr:colOff>57150</xdr:colOff>
      <xdr:row>54</xdr:row>
      <xdr:rowOff>180975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324350" y="11591925"/>
          <a:ext cx="2371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95249</xdr:colOff>
      <xdr:row>0</xdr:row>
      <xdr:rowOff>57150</xdr:rowOff>
    </xdr:from>
    <xdr:to>
      <xdr:col>7</xdr:col>
      <xdr:colOff>733424</xdr:colOff>
      <xdr:row>1</xdr:row>
      <xdr:rowOff>171450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57150"/>
          <a:ext cx="7343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55</xdr:row>
      <xdr:rowOff>171450</xdr:rowOff>
    </xdr:from>
    <xdr:to>
      <xdr:col>7</xdr:col>
      <xdr:colOff>704850</xdr:colOff>
      <xdr:row>57</xdr:row>
      <xdr:rowOff>95250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039850"/>
          <a:ext cx="7334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247651</xdr:colOff>
      <xdr:row>1</xdr:row>
      <xdr:rowOff>171450</xdr:rowOff>
    </xdr:from>
    <xdr:to>
      <xdr:col>7</xdr:col>
      <xdr:colOff>95251</xdr:colOff>
      <xdr:row>6</xdr:row>
      <xdr:rowOff>47625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361950"/>
          <a:ext cx="5791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68</xdr:row>
      <xdr:rowOff>142875</xdr:rowOff>
    </xdr:from>
    <xdr:to>
      <xdr:col>5</xdr:col>
      <xdr:colOff>400049</xdr:colOff>
      <xdr:row>73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695825" y="17021175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66674</xdr:colOff>
      <xdr:row>0</xdr:row>
      <xdr:rowOff>28575</xdr:rowOff>
    </xdr:from>
    <xdr:to>
      <xdr:col>6</xdr:col>
      <xdr:colOff>485774</xdr:colOff>
      <xdr:row>1</xdr:row>
      <xdr:rowOff>142875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8575"/>
          <a:ext cx="8162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73</xdr:row>
      <xdr:rowOff>0</xdr:rowOff>
    </xdr:from>
    <xdr:to>
      <xdr:col>6</xdr:col>
      <xdr:colOff>561975</xdr:colOff>
      <xdr:row>74</xdr:row>
      <xdr:rowOff>114300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183600"/>
          <a:ext cx="8267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38100</xdr:rowOff>
    </xdr:from>
    <xdr:to>
      <xdr:col>6</xdr:col>
      <xdr:colOff>390525</xdr:colOff>
      <xdr:row>7</xdr:row>
      <xdr:rowOff>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9100"/>
          <a:ext cx="79533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68</xdr:row>
      <xdr:rowOff>142875</xdr:rowOff>
    </xdr:from>
    <xdr:to>
      <xdr:col>2</xdr:col>
      <xdr:colOff>2209801</xdr:colOff>
      <xdr:row>73</xdr:row>
      <xdr:rowOff>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885825" y="17021175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8</xdr:col>
      <xdr:colOff>38100</xdr:colOff>
      <xdr:row>1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62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30</xdr:row>
      <xdr:rowOff>9525</xdr:rowOff>
    </xdr:from>
    <xdr:to>
      <xdr:col>8</xdr:col>
      <xdr:colOff>66675</xdr:colOff>
      <xdr:row>31</xdr:row>
      <xdr:rowOff>123825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29350"/>
          <a:ext cx="783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</xdr:row>
      <xdr:rowOff>28574</xdr:rowOff>
    </xdr:from>
    <xdr:to>
      <xdr:col>7</xdr:col>
      <xdr:colOff>495301</xdr:colOff>
      <xdr:row>7</xdr:row>
      <xdr:rowOff>57149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09574"/>
          <a:ext cx="7210426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47625</xdr:rowOff>
    </xdr:from>
    <xdr:to>
      <xdr:col>3</xdr:col>
      <xdr:colOff>771526</xdr:colOff>
      <xdr:row>26</xdr:row>
      <xdr:rowOff>171450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885825" y="4362450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571500</xdr:colOff>
      <xdr:row>22</xdr:row>
      <xdr:rowOff>47625</xdr:rowOff>
    </xdr:from>
    <xdr:to>
      <xdr:col>6</xdr:col>
      <xdr:colOff>561974</xdr:colOff>
      <xdr:row>26</xdr:row>
      <xdr:rowOff>152400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714875" y="4362450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24</xdr:row>
      <xdr:rowOff>114300</xdr:rowOff>
    </xdr:from>
    <xdr:to>
      <xdr:col>6</xdr:col>
      <xdr:colOff>104774</xdr:colOff>
      <xdr:row>28</xdr:row>
      <xdr:rowOff>200025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362450" y="4933950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66676</xdr:colOff>
      <xdr:row>0</xdr:row>
      <xdr:rowOff>0</xdr:rowOff>
    </xdr:from>
    <xdr:to>
      <xdr:col>6</xdr:col>
      <xdr:colOff>981076</xdr:colOff>
      <xdr:row>1</xdr:row>
      <xdr:rowOff>114300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0"/>
          <a:ext cx="7315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371476</xdr:colOff>
      <xdr:row>1</xdr:row>
      <xdr:rowOff>171450</xdr:rowOff>
    </xdr:from>
    <xdr:to>
      <xdr:col>6</xdr:col>
      <xdr:colOff>676276</xdr:colOff>
      <xdr:row>7</xdr:row>
      <xdr:rowOff>9525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61950"/>
          <a:ext cx="6705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31</xdr:row>
      <xdr:rowOff>0</xdr:rowOff>
    </xdr:from>
    <xdr:to>
      <xdr:col>6</xdr:col>
      <xdr:colOff>962025</xdr:colOff>
      <xdr:row>32</xdr:row>
      <xdr:rowOff>114300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210300"/>
          <a:ext cx="7315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561975</xdr:colOff>
      <xdr:row>24</xdr:row>
      <xdr:rowOff>114300</xdr:rowOff>
    </xdr:from>
    <xdr:to>
      <xdr:col>3</xdr:col>
      <xdr:colOff>447676</xdr:colOff>
      <xdr:row>29</xdr:row>
      <xdr:rowOff>9525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561975" y="4933950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2695575</xdr:colOff>
      <xdr:row>28</xdr:row>
      <xdr:rowOff>0</xdr:rowOff>
    </xdr:from>
    <xdr:to>
      <xdr:col>4</xdr:col>
      <xdr:colOff>809624</xdr:colOff>
      <xdr:row>32</xdr:row>
      <xdr:rowOff>104775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990975" y="5505450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28</xdr:row>
      <xdr:rowOff>0</xdr:rowOff>
    </xdr:from>
    <xdr:to>
      <xdr:col>2</xdr:col>
      <xdr:colOff>2219326</xdr:colOff>
      <xdr:row>32</xdr:row>
      <xdr:rowOff>123825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628650" y="5972175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114300</xdr:colOff>
      <xdr:row>2</xdr:row>
      <xdr:rowOff>28576</xdr:rowOff>
    </xdr:from>
    <xdr:to>
      <xdr:col>5</xdr:col>
      <xdr:colOff>285751</xdr:colOff>
      <xdr:row>6</xdr:row>
      <xdr:rowOff>47626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09576"/>
          <a:ext cx="641032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5</xdr:col>
      <xdr:colOff>704850</xdr:colOff>
      <xdr:row>1</xdr:row>
      <xdr:rowOff>171450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7219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33</xdr:row>
      <xdr:rowOff>38100</xdr:rowOff>
    </xdr:from>
    <xdr:to>
      <xdr:col>5</xdr:col>
      <xdr:colOff>704850</xdr:colOff>
      <xdr:row>34</xdr:row>
      <xdr:rowOff>152400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496050"/>
          <a:ext cx="7229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2486025</xdr:colOff>
      <xdr:row>45</xdr:row>
      <xdr:rowOff>104775</xdr:rowOff>
    </xdr:from>
    <xdr:to>
      <xdr:col>4</xdr:col>
      <xdr:colOff>571499</xdr:colOff>
      <xdr:row>50</xdr:row>
      <xdr:rowOff>19050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333875" y="11049000"/>
          <a:ext cx="213359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5</xdr:col>
      <xdr:colOff>409575</xdr:colOff>
      <xdr:row>1</xdr:row>
      <xdr:rowOff>152400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219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54</xdr:row>
      <xdr:rowOff>0</xdr:rowOff>
    </xdr:from>
    <xdr:to>
      <xdr:col>5</xdr:col>
      <xdr:colOff>419100</xdr:colOff>
      <xdr:row>55</xdr:row>
      <xdr:rowOff>114300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658725"/>
          <a:ext cx="7239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</xdr:row>
      <xdr:rowOff>28575</xdr:rowOff>
    </xdr:from>
    <xdr:to>
      <xdr:col>4</xdr:col>
      <xdr:colOff>819150</xdr:colOff>
      <xdr:row>5</xdr:row>
      <xdr:rowOff>180975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9575"/>
          <a:ext cx="6200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45</xdr:row>
      <xdr:rowOff>104775</xdr:rowOff>
    </xdr:from>
    <xdr:to>
      <xdr:col>2</xdr:col>
      <xdr:colOff>1666876</xdr:colOff>
      <xdr:row>50</xdr:row>
      <xdr:rowOff>38100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28650" y="11049000"/>
          <a:ext cx="288607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7</xdr:col>
      <xdr:colOff>866776</xdr:colOff>
      <xdr:row>1</xdr:row>
      <xdr:rowOff>180975</xdr:rowOff>
    </xdr:to>
    <xdr:pic>
      <xdr:nvPicPr>
        <xdr:cNvPr id="7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7724776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7</xdr:col>
      <xdr:colOff>847725</xdr:colOff>
      <xdr:row>30</xdr:row>
      <xdr:rowOff>133350</xdr:rowOff>
    </xdr:to>
    <xdr:pic>
      <xdr:nvPicPr>
        <xdr:cNvPr id="8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00725"/>
          <a:ext cx="7762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23</xdr:row>
      <xdr:rowOff>123825</xdr:rowOff>
    </xdr:from>
    <xdr:to>
      <xdr:col>4</xdr:col>
      <xdr:colOff>182029</xdr:colOff>
      <xdr:row>29</xdr:row>
      <xdr:rowOff>49743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33450" y="4762500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257175</xdr:colOff>
      <xdr:row>23</xdr:row>
      <xdr:rowOff>123825</xdr:rowOff>
    </xdr:from>
    <xdr:to>
      <xdr:col>7</xdr:col>
      <xdr:colOff>269875</xdr:colOff>
      <xdr:row>29</xdr:row>
      <xdr:rowOff>17992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4162425" y="4762500"/>
          <a:ext cx="307022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123826</xdr:colOff>
      <xdr:row>2</xdr:row>
      <xdr:rowOff>38100</xdr:rowOff>
    </xdr:from>
    <xdr:to>
      <xdr:col>7</xdr:col>
      <xdr:colOff>790575</xdr:colOff>
      <xdr:row>7</xdr:row>
      <xdr:rowOff>42920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419100"/>
          <a:ext cx="7629524" cy="9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17</xdr:row>
      <xdr:rowOff>161925</xdr:rowOff>
    </xdr:from>
    <xdr:to>
      <xdr:col>5</xdr:col>
      <xdr:colOff>95250</xdr:colOff>
      <xdr:row>22</xdr:row>
      <xdr:rowOff>19050</xdr:rowOff>
    </xdr:to>
    <xdr:sp macro="" textlink="">
      <xdr:nvSpPr>
        <xdr:cNvPr id="14" name="CuadroTexto 13"/>
        <xdr:cNvSpPr txBox="1"/>
      </xdr:nvSpPr>
      <xdr:spPr>
        <a:xfrm>
          <a:off x="2447925" y="3276600"/>
          <a:ext cx="38195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0"/>
            <a:t>NO APLICA</a:t>
          </a:r>
        </a:p>
      </xdr:txBody>
    </xdr:sp>
    <xdr:clientData/>
  </xdr:twoCellAnchor>
  <xdr:twoCellAnchor>
    <xdr:from>
      <xdr:col>3</xdr:col>
      <xdr:colOff>457200</xdr:colOff>
      <xdr:row>26</xdr:row>
      <xdr:rowOff>114300</xdr:rowOff>
    </xdr:from>
    <xdr:to>
      <xdr:col>6</xdr:col>
      <xdr:colOff>155575</xdr:colOff>
      <xdr:row>32</xdr:row>
      <xdr:rowOff>8467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24350" y="4838700"/>
          <a:ext cx="307022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</xdr:colOff>
      <xdr:row>26</xdr:row>
      <xdr:rowOff>114300</xdr:rowOff>
    </xdr:from>
    <xdr:to>
      <xdr:col>3</xdr:col>
      <xdr:colOff>105829</xdr:colOff>
      <xdr:row>32</xdr:row>
      <xdr:rowOff>40218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19150" y="5076825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38100</xdr:colOff>
      <xdr:row>35</xdr:row>
      <xdr:rowOff>171450</xdr:rowOff>
    </xdr:from>
    <xdr:to>
      <xdr:col>9</xdr:col>
      <xdr:colOff>95250</xdr:colOff>
      <xdr:row>37</xdr:row>
      <xdr:rowOff>95250</xdr:rowOff>
    </xdr:to>
    <xdr:pic>
      <xdr:nvPicPr>
        <xdr:cNvPr id="15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48475"/>
          <a:ext cx="8705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66674</xdr:colOff>
      <xdr:row>0</xdr:row>
      <xdr:rowOff>123825</xdr:rowOff>
    </xdr:from>
    <xdr:to>
      <xdr:col>9</xdr:col>
      <xdr:colOff>95249</xdr:colOff>
      <xdr:row>2</xdr:row>
      <xdr:rowOff>47625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23825"/>
          <a:ext cx="867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2</xdr:row>
      <xdr:rowOff>104775</xdr:rowOff>
    </xdr:from>
    <xdr:to>
      <xdr:col>6</xdr:col>
      <xdr:colOff>761999</xdr:colOff>
      <xdr:row>7</xdr:row>
      <xdr:rowOff>109595</xdr:rowOff>
    </xdr:to>
    <xdr:pic>
      <xdr:nvPicPr>
        <xdr:cNvPr id="1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85775"/>
          <a:ext cx="7629524" cy="9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1266825</xdr:colOff>
      <xdr:row>16</xdr:row>
      <xdr:rowOff>114300</xdr:rowOff>
    </xdr:from>
    <xdr:to>
      <xdr:col>4</xdr:col>
      <xdr:colOff>1200150</xdr:colOff>
      <xdr:row>21</xdr:row>
      <xdr:rowOff>19050</xdr:rowOff>
    </xdr:to>
    <xdr:sp macro="" textlink="">
      <xdr:nvSpPr>
        <xdr:cNvPr id="14" name="CuadroTexto 13"/>
        <xdr:cNvSpPr txBox="1"/>
      </xdr:nvSpPr>
      <xdr:spPr>
        <a:xfrm>
          <a:off x="2181225" y="3171825"/>
          <a:ext cx="36004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0"/>
            <a:t>NO APLICA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28575</xdr:rowOff>
    </xdr:from>
    <xdr:to>
      <xdr:col>7</xdr:col>
      <xdr:colOff>38099</xdr:colOff>
      <xdr:row>7</xdr:row>
      <xdr:rowOff>33395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9575"/>
          <a:ext cx="7629524" cy="9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0</xdr:row>
      <xdr:rowOff>66675</xdr:rowOff>
    </xdr:from>
    <xdr:to>
      <xdr:col>7</xdr:col>
      <xdr:colOff>85726</xdr:colOff>
      <xdr:row>1</xdr:row>
      <xdr:rowOff>180975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66675"/>
          <a:ext cx="7677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7</xdr:col>
      <xdr:colOff>57150</xdr:colOff>
      <xdr:row>31</xdr:row>
      <xdr:rowOff>133350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7781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696379</xdr:colOff>
      <xdr:row>28</xdr:row>
      <xdr:rowOff>116418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914400" y="4476750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1047750</xdr:colOff>
      <xdr:row>23</xdr:row>
      <xdr:rowOff>0</xdr:rowOff>
    </xdr:from>
    <xdr:to>
      <xdr:col>5</xdr:col>
      <xdr:colOff>1022350</xdr:colOff>
      <xdr:row>28</xdr:row>
      <xdr:rowOff>84667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4419600" y="4476750"/>
          <a:ext cx="251777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66675</xdr:rowOff>
    </xdr:from>
    <xdr:to>
      <xdr:col>8</xdr:col>
      <xdr:colOff>123825</xdr:colOff>
      <xdr:row>1</xdr:row>
      <xdr:rowOff>180975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6675"/>
          <a:ext cx="8629651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36</xdr:row>
      <xdr:rowOff>19050</xdr:rowOff>
    </xdr:from>
    <xdr:to>
      <xdr:col>8</xdr:col>
      <xdr:colOff>114300</xdr:colOff>
      <xdr:row>37</xdr:row>
      <xdr:rowOff>133350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877050"/>
          <a:ext cx="8629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</xdr:row>
      <xdr:rowOff>57150</xdr:rowOff>
    </xdr:from>
    <xdr:to>
      <xdr:col>7</xdr:col>
      <xdr:colOff>152400</xdr:colOff>
      <xdr:row>6</xdr:row>
      <xdr:rowOff>38100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8150"/>
          <a:ext cx="812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609600</xdr:colOff>
      <xdr:row>29</xdr:row>
      <xdr:rowOff>180975</xdr:rowOff>
    </xdr:from>
    <xdr:to>
      <xdr:col>3</xdr:col>
      <xdr:colOff>677329</xdr:colOff>
      <xdr:row>35</xdr:row>
      <xdr:rowOff>106893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895350" y="5705475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457200</xdr:colOff>
      <xdr:row>29</xdr:row>
      <xdr:rowOff>180975</xdr:rowOff>
    </xdr:from>
    <xdr:to>
      <xdr:col>6</xdr:col>
      <xdr:colOff>565150</xdr:colOff>
      <xdr:row>35</xdr:row>
      <xdr:rowOff>75142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5038725" y="5705475"/>
          <a:ext cx="251777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15</xdr:row>
      <xdr:rowOff>209550</xdr:rowOff>
    </xdr:from>
    <xdr:to>
      <xdr:col>2</xdr:col>
      <xdr:colOff>2733675</xdr:colOff>
      <xdr:row>17</xdr:row>
      <xdr:rowOff>304800</xdr:rowOff>
    </xdr:to>
    <xdr:sp macro="" textlink="">
      <xdr:nvSpPr>
        <xdr:cNvPr id="10" name="CuadroTexto 9"/>
        <xdr:cNvSpPr txBox="1"/>
      </xdr:nvSpPr>
      <xdr:spPr>
        <a:xfrm>
          <a:off x="2466975" y="3267075"/>
          <a:ext cx="36004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0"/>
            <a:t>NO APLICA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1</xdr:row>
      <xdr:rowOff>114300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39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152400</xdr:colOff>
      <xdr:row>28</xdr:row>
      <xdr:rowOff>114300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"/>
          <a:ext cx="82772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5</xdr:col>
      <xdr:colOff>76200</xdr:colOff>
      <xdr:row>5</xdr:row>
      <xdr:rowOff>152400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3850"/>
          <a:ext cx="8124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496354</xdr:colOff>
      <xdr:row>26</xdr:row>
      <xdr:rowOff>116418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676275" y="4972050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1143000</xdr:colOff>
      <xdr:row>21</xdr:row>
      <xdr:rowOff>0</xdr:rowOff>
    </xdr:from>
    <xdr:to>
      <xdr:col>3</xdr:col>
      <xdr:colOff>803275</xdr:colOff>
      <xdr:row>26</xdr:row>
      <xdr:rowOff>84667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4476750" y="4972050"/>
          <a:ext cx="251777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12</xdr:row>
      <xdr:rowOff>123825</xdr:rowOff>
    </xdr:from>
    <xdr:to>
      <xdr:col>4</xdr:col>
      <xdr:colOff>285750</xdr:colOff>
      <xdr:row>16</xdr:row>
      <xdr:rowOff>152400</xdr:rowOff>
    </xdr:to>
    <xdr:sp macro="" textlink="">
      <xdr:nvSpPr>
        <xdr:cNvPr id="10" name="CuadroTexto 9"/>
        <xdr:cNvSpPr txBox="1"/>
      </xdr:nvSpPr>
      <xdr:spPr>
        <a:xfrm>
          <a:off x="2200275" y="2419350"/>
          <a:ext cx="36004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6000"/>
            <a:t>NO APLICA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5</xdr:col>
      <xdr:colOff>733425</xdr:colOff>
      <xdr:row>1</xdr:row>
      <xdr:rowOff>114300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239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0</xdr:rowOff>
    </xdr:from>
    <xdr:to>
      <xdr:col>5</xdr:col>
      <xdr:colOff>733425</xdr:colOff>
      <xdr:row>32</xdr:row>
      <xdr:rowOff>114300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076950"/>
          <a:ext cx="8239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5</xdr:col>
      <xdr:colOff>600075</xdr:colOff>
      <xdr:row>5</xdr:row>
      <xdr:rowOff>171450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812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657225</xdr:colOff>
      <xdr:row>21</xdr:row>
      <xdr:rowOff>114300</xdr:rowOff>
    </xdr:from>
    <xdr:to>
      <xdr:col>2</xdr:col>
      <xdr:colOff>2287054</xdr:colOff>
      <xdr:row>27</xdr:row>
      <xdr:rowOff>30693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57225" y="4276725"/>
          <a:ext cx="3153829" cy="106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419100</xdr:colOff>
      <xdr:row>21</xdr:row>
      <xdr:rowOff>114300</xdr:rowOff>
    </xdr:from>
    <xdr:to>
      <xdr:col>4</xdr:col>
      <xdr:colOff>1660525</xdr:colOff>
      <xdr:row>26</xdr:row>
      <xdr:rowOff>189442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657725" y="4276725"/>
          <a:ext cx="2517775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Vo.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Bo.</a:t>
          </a:r>
          <a:endParaRPr lang="es-MX" sz="10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 ULISES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DE CAPAMI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198727</xdr:colOff>
      <xdr:row>25</xdr:row>
      <xdr:rowOff>190499</xdr:rowOff>
    </xdr:from>
    <xdr:to>
      <xdr:col>7</xdr:col>
      <xdr:colOff>133350</xdr:colOff>
      <xdr:row>30</xdr:row>
      <xdr:rowOff>104774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227927" y="4962524"/>
          <a:ext cx="2115848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PEREZ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677021</xdr:colOff>
      <xdr:row>26</xdr:row>
      <xdr:rowOff>9524</xdr:rowOff>
    </xdr:from>
    <xdr:to>
      <xdr:col>3</xdr:col>
      <xdr:colOff>800100</xdr:colOff>
      <xdr:row>30</xdr:row>
      <xdr:rowOff>133349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15146" y="4857749"/>
          <a:ext cx="288532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47626</xdr:colOff>
      <xdr:row>0</xdr:row>
      <xdr:rowOff>38100</xdr:rowOff>
    </xdr:from>
    <xdr:to>
      <xdr:col>7</xdr:col>
      <xdr:colOff>895351</xdr:colOff>
      <xdr:row>1</xdr:row>
      <xdr:rowOff>152400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38100"/>
          <a:ext cx="805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32</xdr:row>
      <xdr:rowOff>0</xdr:rowOff>
    </xdr:from>
    <xdr:to>
      <xdr:col>7</xdr:col>
      <xdr:colOff>885826</xdr:colOff>
      <xdr:row>33</xdr:row>
      <xdr:rowOff>114300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6105525"/>
          <a:ext cx="8058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2</xdr:row>
      <xdr:rowOff>0</xdr:rowOff>
    </xdr:from>
    <xdr:to>
      <xdr:col>7</xdr:col>
      <xdr:colOff>457200</xdr:colOff>
      <xdr:row>5</xdr:row>
      <xdr:rowOff>171450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1000"/>
          <a:ext cx="7200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3</xdr:col>
      <xdr:colOff>66675</xdr:colOff>
      <xdr:row>27</xdr:row>
      <xdr:rowOff>123825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085850" y="4610100"/>
          <a:ext cx="2857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MARIA NAHANNI MARTINEZ HERNANDEZ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1104900</xdr:colOff>
      <xdr:row>23</xdr:row>
      <xdr:rowOff>0</xdr:rowOff>
    </xdr:from>
    <xdr:to>
      <xdr:col>5</xdr:col>
      <xdr:colOff>552450</xdr:colOff>
      <xdr:row>27</xdr:row>
      <xdr:rowOff>104775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981575" y="4610100"/>
          <a:ext cx="1828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Vo.Bo.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ULISES PÉREZ CALVO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457200</xdr:colOff>
      <xdr:row>1</xdr:row>
      <xdr:rowOff>180975</xdr:rowOff>
    </xdr:from>
    <xdr:to>
      <xdr:col>5</xdr:col>
      <xdr:colOff>857250</xdr:colOff>
      <xdr:row>5</xdr:row>
      <xdr:rowOff>161925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71475"/>
          <a:ext cx="6610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7</xdr:col>
      <xdr:colOff>66675</xdr:colOff>
      <xdr:row>1</xdr:row>
      <xdr:rowOff>123825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772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7</xdr:col>
      <xdr:colOff>57150</xdr:colOff>
      <xdr:row>33</xdr:row>
      <xdr:rowOff>114300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105525"/>
          <a:ext cx="77438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7:G50"/>
  <sheetViews>
    <sheetView showGridLines="0" tabSelected="1" topLeftCell="A22" zoomScaleNormal="100" workbookViewId="0">
      <selection activeCell="G40" sqref="G40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8" width="2.28515625" style="4" customWidth="1"/>
    <col min="9" max="9" width="3.140625" style="4" customWidth="1"/>
    <col min="10" max="16384" width="11.42578125" style="4"/>
  </cols>
  <sheetData>
    <row r="7" spans="1:7" x14ac:dyDescent="0.25">
      <c r="A7" s="5"/>
      <c r="B7" s="5"/>
      <c r="C7" s="5"/>
      <c r="D7" s="5"/>
      <c r="E7" s="5"/>
      <c r="F7" s="6"/>
      <c r="G7" s="6"/>
    </row>
    <row r="8" spans="1:7" x14ac:dyDescent="0.25">
      <c r="A8" s="181" t="s">
        <v>135</v>
      </c>
      <c r="B8" s="181"/>
      <c r="C8" s="181"/>
      <c r="D8" s="181"/>
      <c r="E8" s="181"/>
      <c r="F8" s="181"/>
      <c r="G8" s="181"/>
    </row>
    <row r="9" spans="1:7" x14ac:dyDescent="0.25">
      <c r="A9" s="91"/>
      <c r="B9" s="91"/>
      <c r="C9" s="91"/>
      <c r="D9" s="91"/>
      <c r="E9" s="91"/>
      <c r="F9" s="91"/>
      <c r="G9" s="91"/>
    </row>
    <row r="10" spans="1:7" ht="15.75" customHeight="1" x14ac:dyDescent="0.25">
      <c r="A10" s="183" t="s">
        <v>10</v>
      </c>
      <c r="B10" s="183"/>
      <c r="C10" s="183"/>
      <c r="D10" s="183"/>
      <c r="E10" s="183"/>
      <c r="F10" s="183"/>
      <c r="G10" s="183"/>
    </row>
    <row r="11" spans="1:7" x14ac:dyDescent="0.25">
      <c r="A11" s="181" t="s">
        <v>11</v>
      </c>
      <c r="B11" s="181"/>
      <c r="C11" s="181"/>
      <c r="D11" s="181"/>
      <c r="E11" s="181"/>
      <c r="F11" s="181"/>
      <c r="G11" s="181"/>
    </row>
    <row r="12" spans="1:7" x14ac:dyDescent="0.25">
      <c r="A12" s="184" t="s">
        <v>12</v>
      </c>
      <c r="B12" s="184"/>
      <c r="C12" s="184"/>
      <c r="D12" s="184"/>
      <c r="E12" s="184"/>
      <c r="F12" s="184"/>
      <c r="G12" s="184"/>
    </row>
    <row r="13" spans="1:7" x14ac:dyDescent="0.25">
      <c r="A13" s="184" t="s">
        <v>5</v>
      </c>
      <c r="B13" s="184"/>
      <c r="C13" s="184"/>
      <c r="D13" s="184"/>
      <c r="E13" s="184"/>
      <c r="F13" s="184"/>
      <c r="G13" s="184"/>
    </row>
    <row r="14" spans="1:7" ht="7.5" customHeight="1" x14ac:dyDescent="0.25">
      <c r="A14" s="92"/>
      <c r="B14" s="92"/>
      <c r="C14" s="92"/>
      <c r="D14" s="92"/>
      <c r="E14" s="92"/>
      <c r="F14" s="92"/>
      <c r="G14" s="92"/>
    </row>
    <row r="15" spans="1:7" x14ac:dyDescent="0.25">
      <c r="A15" s="185" t="s">
        <v>13</v>
      </c>
      <c r="B15" s="185"/>
      <c r="C15" s="185"/>
      <c r="D15" s="185"/>
      <c r="E15" s="7"/>
      <c r="F15" s="8"/>
      <c r="G15" s="3" t="s">
        <v>9</v>
      </c>
    </row>
    <row r="16" spans="1:7" ht="24" customHeight="1" x14ac:dyDescent="0.25">
      <c r="A16" s="9" t="s">
        <v>14</v>
      </c>
      <c r="B16" s="10" t="s">
        <v>15</v>
      </c>
      <c r="C16" s="11" t="s">
        <v>16</v>
      </c>
      <c r="D16" s="11" t="s">
        <v>4</v>
      </c>
      <c r="E16" s="12"/>
      <c r="F16" s="13"/>
      <c r="G16" s="1"/>
    </row>
    <row r="17" spans="1:7" x14ac:dyDescent="0.25">
      <c r="A17" s="14">
        <v>1111</v>
      </c>
      <c r="B17" s="18" t="s">
        <v>308</v>
      </c>
      <c r="C17" s="16" t="s">
        <v>305</v>
      </c>
      <c r="D17" s="17">
        <v>81243.92</v>
      </c>
      <c r="E17" s="12"/>
      <c r="F17" s="13"/>
      <c r="G17" s="1"/>
    </row>
    <row r="18" spans="1:7" x14ac:dyDescent="0.25">
      <c r="A18" s="14" t="s">
        <v>323</v>
      </c>
      <c r="B18" s="18" t="s">
        <v>306</v>
      </c>
      <c r="C18" s="16" t="s">
        <v>305</v>
      </c>
      <c r="D18" s="17">
        <v>18768.5</v>
      </c>
      <c r="E18" s="12"/>
      <c r="F18" s="13"/>
      <c r="G18" s="1"/>
    </row>
    <row r="19" spans="1:7" x14ac:dyDescent="0.25">
      <c r="A19" s="14" t="s">
        <v>324</v>
      </c>
      <c r="B19" s="18" t="s">
        <v>306</v>
      </c>
      <c r="C19" s="16" t="s">
        <v>305</v>
      </c>
      <c r="D19" s="17">
        <v>34.06</v>
      </c>
      <c r="E19" s="12"/>
      <c r="F19" s="13"/>
      <c r="G19" s="1"/>
    </row>
    <row r="20" spans="1:7" x14ac:dyDescent="0.25">
      <c r="A20" s="14" t="s">
        <v>325</v>
      </c>
      <c r="B20" s="18" t="s">
        <v>307</v>
      </c>
      <c r="C20" s="16" t="s">
        <v>305</v>
      </c>
      <c r="D20" s="17">
        <v>3355.75</v>
      </c>
      <c r="E20" s="12"/>
      <c r="F20" s="13"/>
      <c r="G20" s="1"/>
    </row>
    <row r="21" spans="1:7" x14ac:dyDescent="0.25">
      <c r="A21" s="14" t="s">
        <v>326</v>
      </c>
      <c r="B21" s="18" t="s">
        <v>307</v>
      </c>
      <c r="C21" s="16" t="s">
        <v>305</v>
      </c>
      <c r="D21" s="17">
        <v>3047434.53</v>
      </c>
      <c r="E21" s="12"/>
      <c r="F21" s="19"/>
      <c r="G21" s="1"/>
    </row>
    <row r="22" spans="1:7" x14ac:dyDescent="0.25">
      <c r="A22" s="14"/>
      <c r="B22" s="20" t="s">
        <v>1</v>
      </c>
      <c r="C22" s="16"/>
      <c r="D22" s="17">
        <f>SUM(D17:D21)</f>
        <v>3150836.76</v>
      </c>
      <c r="E22" s="12"/>
      <c r="F22" s="19"/>
      <c r="G22" s="1"/>
    </row>
    <row r="23" spans="1:7" ht="6" customHeight="1" x14ac:dyDescent="0.25">
      <c r="A23" s="21"/>
      <c r="B23" s="22"/>
      <c r="C23" s="12"/>
      <c r="D23" s="23"/>
      <c r="E23" s="12"/>
      <c r="F23" s="19"/>
      <c r="G23" s="1"/>
    </row>
    <row r="24" spans="1:7" x14ac:dyDescent="0.25">
      <c r="A24" s="182" t="s">
        <v>17</v>
      </c>
      <c r="B24" s="182"/>
      <c r="C24" s="182"/>
      <c r="D24" s="182"/>
      <c r="E24" s="182"/>
      <c r="F24" s="13"/>
      <c r="G24" s="1"/>
    </row>
    <row r="25" spans="1:7" ht="18.75" customHeight="1" x14ac:dyDescent="0.25">
      <c r="A25" s="176" t="s">
        <v>14</v>
      </c>
      <c r="B25" s="176" t="s">
        <v>15</v>
      </c>
      <c r="C25" s="178" t="s">
        <v>16</v>
      </c>
      <c r="D25" s="178" t="s">
        <v>4</v>
      </c>
      <c r="E25" s="180" t="s">
        <v>18</v>
      </c>
      <c r="F25" s="180"/>
      <c r="G25" s="180"/>
    </row>
    <row r="26" spans="1:7" ht="25.5" x14ac:dyDescent="0.25">
      <c r="A26" s="177"/>
      <c r="B26" s="177"/>
      <c r="C26" s="179"/>
      <c r="D26" s="179"/>
      <c r="E26" s="24" t="s">
        <v>19</v>
      </c>
      <c r="F26" s="24" t="s">
        <v>20</v>
      </c>
      <c r="G26" s="24" t="s">
        <v>21</v>
      </c>
    </row>
    <row r="27" spans="1:7" x14ac:dyDescent="0.25">
      <c r="A27" s="14"/>
      <c r="B27" s="25"/>
      <c r="C27" s="26"/>
      <c r="D27" s="26"/>
      <c r="E27" s="26"/>
      <c r="F27" s="27"/>
      <c r="G27" s="14"/>
    </row>
    <row r="28" spans="1:7" x14ac:dyDescent="0.25">
      <c r="A28" s="14"/>
      <c r="B28" s="25"/>
      <c r="C28" s="26"/>
      <c r="D28" s="26"/>
      <c r="E28" s="26"/>
      <c r="F28" s="27"/>
      <c r="G28" s="14"/>
    </row>
    <row r="29" spans="1:7" x14ac:dyDescent="0.25">
      <c r="A29" s="14"/>
      <c r="B29" s="28"/>
      <c r="C29" s="26"/>
      <c r="D29" s="26"/>
      <c r="E29" s="26"/>
      <c r="F29" s="27"/>
      <c r="G29" s="14"/>
    </row>
    <row r="30" spans="1:7" x14ac:dyDescent="0.25">
      <c r="A30" s="14"/>
      <c r="B30" s="28" t="s">
        <v>1</v>
      </c>
      <c r="C30" s="26"/>
      <c r="D30" s="26">
        <f>+D29</f>
        <v>0</v>
      </c>
      <c r="E30" s="26"/>
      <c r="F30" s="27"/>
      <c r="G30" s="14"/>
    </row>
    <row r="31" spans="1:7" x14ac:dyDescent="0.25">
      <c r="A31" s="21"/>
      <c r="B31" s="22"/>
      <c r="C31" s="12"/>
      <c r="D31" s="12"/>
      <c r="E31" s="12"/>
      <c r="F31" s="29"/>
      <c r="G31" s="21"/>
    </row>
    <row r="32" spans="1:7" x14ac:dyDescent="0.25">
      <c r="A32" s="21"/>
      <c r="B32" s="22"/>
      <c r="C32" s="12"/>
      <c r="D32" s="12"/>
      <c r="E32" s="12"/>
      <c r="F32" s="29"/>
      <c r="G32" s="21"/>
    </row>
    <row r="33" spans="1:7" x14ac:dyDescent="0.25">
      <c r="A33" s="21"/>
      <c r="B33" s="22"/>
      <c r="C33" s="12"/>
      <c r="D33" s="12"/>
      <c r="E33" s="12"/>
      <c r="F33" s="29"/>
      <c r="G33" s="21"/>
    </row>
    <row r="34" spans="1:7" x14ac:dyDescent="0.25">
      <c r="A34" s="21"/>
      <c r="B34" s="22"/>
      <c r="C34" s="12"/>
      <c r="D34" s="12"/>
      <c r="E34" s="12"/>
      <c r="F34" s="29"/>
      <c r="G34" s="21"/>
    </row>
    <row r="35" spans="1:7" x14ac:dyDescent="0.25">
      <c r="A35" s="21"/>
      <c r="B35" s="22"/>
      <c r="C35" s="12"/>
      <c r="D35" s="12"/>
      <c r="E35" s="12"/>
      <c r="F35" s="29"/>
      <c r="G35" s="21"/>
    </row>
    <row r="36" spans="1:7" x14ac:dyDescent="0.25">
      <c r="A36" s="21"/>
      <c r="B36" s="22"/>
      <c r="C36" s="12"/>
      <c r="D36" s="12"/>
      <c r="E36" s="12"/>
      <c r="F36" s="29"/>
      <c r="G36" s="21"/>
    </row>
    <row r="37" spans="1:7" x14ac:dyDescent="0.25">
      <c r="A37" s="21"/>
      <c r="B37" s="22"/>
      <c r="C37" s="12"/>
      <c r="D37" s="12"/>
      <c r="E37" s="12"/>
      <c r="F37" s="29"/>
      <c r="G37" s="21"/>
    </row>
    <row r="38" spans="1:7" x14ac:dyDescent="0.25">
      <c r="A38" s="21"/>
      <c r="B38" s="22"/>
      <c r="C38" s="12"/>
      <c r="D38" s="12"/>
      <c r="E38" s="12"/>
      <c r="F38" s="29"/>
      <c r="G38" s="21"/>
    </row>
    <row r="39" spans="1:7" x14ac:dyDescent="0.25">
      <c r="A39" s="30"/>
      <c r="B39" s="31"/>
      <c r="C39" s="32"/>
      <c r="D39" s="31"/>
      <c r="E39" s="32"/>
      <c r="F39" s="31"/>
      <c r="G39" s="31"/>
    </row>
    <row r="40" spans="1:7" x14ac:dyDescent="0.25">
      <c r="A40" s="31"/>
      <c r="B40" s="31"/>
      <c r="C40" s="31"/>
      <c r="D40" s="31"/>
      <c r="E40" s="31"/>
      <c r="F40" s="31"/>
      <c r="G40" s="31"/>
    </row>
    <row r="41" spans="1:7" x14ac:dyDescent="0.25">
      <c r="A41" s="31"/>
      <c r="B41" s="31"/>
      <c r="C41" s="31"/>
      <c r="D41" s="31"/>
      <c r="E41" s="31"/>
      <c r="F41" s="31"/>
      <c r="G41" s="31"/>
    </row>
    <row r="42" spans="1:7" x14ac:dyDescent="0.25">
      <c r="A42" s="31"/>
      <c r="B42" s="31"/>
      <c r="C42" s="31"/>
      <c r="D42" s="31"/>
      <c r="E42" s="31"/>
      <c r="F42" s="31"/>
      <c r="G42" s="31"/>
    </row>
    <row r="43" spans="1:7" ht="10.5" customHeight="1" x14ac:dyDescent="0.25">
      <c r="A43" s="31"/>
      <c r="B43" s="31"/>
      <c r="C43" s="31"/>
      <c r="D43" s="31"/>
      <c r="E43" s="31"/>
      <c r="F43" s="31"/>
      <c r="G43" s="31"/>
    </row>
    <row r="44" spans="1:7" hidden="1" x14ac:dyDescent="0.25">
      <c r="A44" s="31"/>
      <c r="B44" s="31"/>
      <c r="C44" s="31"/>
      <c r="D44" s="31"/>
      <c r="E44" s="31"/>
      <c r="F44" s="31"/>
      <c r="G44" s="31"/>
    </row>
    <row r="45" spans="1:7" hidden="1" x14ac:dyDescent="0.25">
      <c r="A45" s="31"/>
      <c r="B45" s="31"/>
      <c r="C45" s="31"/>
      <c r="D45" s="31"/>
      <c r="E45" s="31"/>
      <c r="F45" s="31"/>
      <c r="G45" s="31"/>
    </row>
    <row r="46" spans="1:7" x14ac:dyDescent="0.25">
      <c r="A46" s="31"/>
      <c r="B46" s="31"/>
      <c r="C46" s="31"/>
      <c r="D46" s="31"/>
      <c r="E46" s="31"/>
      <c r="F46" s="31"/>
      <c r="G46" s="31"/>
    </row>
    <row r="47" spans="1:7" x14ac:dyDescent="0.25">
      <c r="A47" s="33"/>
      <c r="B47" s="33"/>
      <c r="C47" s="33"/>
      <c r="D47" s="33"/>
      <c r="E47" s="33"/>
      <c r="F47" s="33"/>
      <c r="G47" s="33"/>
    </row>
    <row r="48" spans="1:7" x14ac:dyDescent="0.25">
      <c r="A48" s="33"/>
      <c r="B48" s="33"/>
      <c r="C48" s="33"/>
      <c r="D48" s="33"/>
      <c r="E48" s="33"/>
      <c r="F48" s="33"/>
      <c r="G48" s="33"/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</sheetData>
  <protectedRanges>
    <protectedRange sqref="B26:E29 B17:D23" name="Rango1_1"/>
  </protectedRanges>
  <dataConsolidate/>
  <mergeCells count="12">
    <mergeCell ref="A8:G8"/>
    <mergeCell ref="A24:E24"/>
    <mergeCell ref="A10:G10"/>
    <mergeCell ref="A11:G11"/>
    <mergeCell ref="A12:G12"/>
    <mergeCell ref="A13:G13"/>
    <mergeCell ref="A15:D15"/>
    <mergeCell ref="A25:A26"/>
    <mergeCell ref="B25:B26"/>
    <mergeCell ref="C25:C26"/>
    <mergeCell ref="D25:D26"/>
    <mergeCell ref="E25:G25"/>
  </mergeCells>
  <dataValidations disablePrompts="1" count="1">
    <dataValidation allowBlank="1" showErrorMessage="1" sqref="J25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7:I50"/>
  <sheetViews>
    <sheetView showGridLines="0" topLeftCell="A46" workbookViewId="0">
      <selection activeCell="A56" sqref="A56:XFD57"/>
    </sheetView>
  </sheetViews>
  <sheetFormatPr baseColWidth="10" defaultRowHeight="15" x14ac:dyDescent="0.25"/>
  <cols>
    <col min="1" max="1" width="11.42578125" style="4"/>
    <col min="2" max="2" width="11.5703125" style="110" customWidth="1"/>
    <col min="3" max="3" width="25" style="4" customWidth="1"/>
    <col min="4" max="4" width="22.140625" style="144" customWidth="1"/>
    <col min="5" max="5" width="15.28515625" style="4" customWidth="1"/>
    <col min="6" max="6" width="14.140625" style="4" customWidth="1"/>
    <col min="7" max="7" width="1" style="4" customWidth="1"/>
    <col min="8" max="9" width="11.42578125" style="4"/>
    <col min="10" max="10" width="1.42578125" style="4" customWidth="1"/>
    <col min="11" max="16384" width="11.42578125" style="4"/>
  </cols>
  <sheetData>
    <row r="7" spans="2:8" x14ac:dyDescent="0.25">
      <c r="B7" s="108"/>
      <c r="C7" s="1"/>
      <c r="D7" s="139"/>
      <c r="E7" s="1"/>
    </row>
    <row r="8" spans="2:8" x14ac:dyDescent="0.25">
      <c r="B8" s="181" t="s">
        <v>135</v>
      </c>
      <c r="C8" s="181"/>
      <c r="D8" s="181"/>
      <c r="E8" s="181"/>
      <c r="F8" s="181"/>
      <c r="G8" s="73"/>
      <c r="H8" s="73"/>
    </row>
    <row r="9" spans="2:8" ht="8.25" customHeight="1" x14ac:dyDescent="0.25">
      <c r="B9" s="167"/>
      <c r="D9" s="145"/>
      <c r="E9" s="167"/>
      <c r="F9" s="167"/>
    </row>
    <row r="10" spans="2:8" ht="15.75" customHeight="1" x14ac:dyDescent="0.25">
      <c r="B10" s="183" t="s">
        <v>10</v>
      </c>
      <c r="C10" s="183"/>
      <c r="D10" s="183"/>
      <c r="E10" s="183"/>
      <c r="F10" s="183"/>
      <c r="G10" s="5"/>
      <c r="H10" s="5"/>
    </row>
    <row r="11" spans="2:8" x14ac:dyDescent="0.25">
      <c r="B11" s="181" t="s">
        <v>63</v>
      </c>
      <c r="C11" s="181"/>
      <c r="D11" s="181"/>
      <c r="E11" s="181"/>
      <c r="F11" s="181"/>
      <c r="G11" s="73"/>
      <c r="H11" s="73"/>
    </row>
    <row r="12" spans="2:8" x14ac:dyDescent="0.25">
      <c r="B12" s="184" t="s">
        <v>64</v>
      </c>
      <c r="C12" s="184"/>
      <c r="D12" s="184"/>
      <c r="E12" s="184"/>
      <c r="F12" s="184"/>
      <c r="G12" s="74"/>
      <c r="H12" s="74"/>
    </row>
    <row r="13" spans="2:8" x14ac:dyDescent="0.25">
      <c r="B13" s="184" t="s">
        <v>304</v>
      </c>
      <c r="C13" s="184"/>
      <c r="D13" s="184"/>
      <c r="E13" s="184"/>
      <c r="F13" s="184"/>
      <c r="G13" s="74"/>
      <c r="H13" s="74"/>
    </row>
    <row r="14" spans="2:8" ht="15.75" thickBot="1" x14ac:dyDescent="0.3">
      <c r="B14" s="185" t="s">
        <v>65</v>
      </c>
      <c r="C14" s="185"/>
      <c r="D14" s="146"/>
      <c r="E14" s="7"/>
      <c r="F14" s="3" t="s">
        <v>62</v>
      </c>
    </row>
    <row r="15" spans="2:8" ht="20.25" customHeight="1" thickBot="1" x14ac:dyDescent="0.3">
      <c r="B15" s="128" t="s">
        <v>14</v>
      </c>
      <c r="C15" s="129" t="s">
        <v>15</v>
      </c>
      <c r="D15" s="147" t="s">
        <v>4</v>
      </c>
      <c r="E15" s="130" t="s">
        <v>56</v>
      </c>
      <c r="F15" s="131" t="s">
        <v>29</v>
      </c>
    </row>
    <row r="16" spans="2:8" x14ac:dyDescent="0.25">
      <c r="B16" s="117" t="s">
        <v>147</v>
      </c>
      <c r="C16" s="118" t="s">
        <v>148</v>
      </c>
      <c r="D16" s="148">
        <v>1144689.26</v>
      </c>
      <c r="E16" s="119" t="s">
        <v>146</v>
      </c>
      <c r="F16" s="120"/>
      <c r="G16" s="114"/>
    </row>
    <row r="17" spans="2:7" x14ac:dyDescent="0.25">
      <c r="B17" s="121" t="s">
        <v>149</v>
      </c>
      <c r="C17" s="116" t="s">
        <v>150</v>
      </c>
      <c r="D17" s="142">
        <v>2925888.28</v>
      </c>
      <c r="E17" s="115" t="s">
        <v>146</v>
      </c>
      <c r="F17" s="122"/>
      <c r="G17" s="114"/>
    </row>
    <row r="18" spans="2:7" x14ac:dyDescent="0.25">
      <c r="B18" s="121" t="s">
        <v>151</v>
      </c>
      <c r="C18" s="116" t="s">
        <v>152</v>
      </c>
      <c r="D18" s="142">
        <v>570951.12</v>
      </c>
      <c r="E18" s="115" t="s">
        <v>146</v>
      </c>
      <c r="F18" s="122"/>
      <c r="G18" s="114"/>
    </row>
    <row r="19" spans="2:7" x14ac:dyDescent="0.25">
      <c r="B19" s="121" t="s">
        <v>153</v>
      </c>
      <c r="C19" s="116" t="s">
        <v>154</v>
      </c>
      <c r="D19" s="142">
        <v>2100181.9700000002</v>
      </c>
      <c r="E19" s="115" t="s">
        <v>146</v>
      </c>
      <c r="F19" s="122"/>
      <c r="G19" s="114"/>
    </row>
    <row r="20" spans="2:7" ht="15" customHeight="1" x14ac:dyDescent="0.25">
      <c r="B20" s="121" t="s">
        <v>155</v>
      </c>
      <c r="C20" s="116" t="s">
        <v>156</v>
      </c>
      <c r="D20" s="142">
        <v>32021</v>
      </c>
      <c r="E20" s="115" t="s">
        <v>146</v>
      </c>
      <c r="F20" s="122"/>
      <c r="G20" s="114"/>
    </row>
    <row r="21" spans="2:7" x14ac:dyDescent="0.25">
      <c r="B21" s="121" t="s">
        <v>157</v>
      </c>
      <c r="C21" s="116" t="s">
        <v>158</v>
      </c>
      <c r="D21" s="142">
        <v>589244.69999999995</v>
      </c>
      <c r="E21" s="115" t="s">
        <v>146</v>
      </c>
      <c r="F21" s="122"/>
      <c r="G21" s="114"/>
    </row>
    <row r="22" spans="2:7" x14ac:dyDescent="0.25">
      <c r="B22" s="121" t="s">
        <v>159</v>
      </c>
      <c r="C22" s="116" t="s">
        <v>160</v>
      </c>
      <c r="D22" s="142">
        <v>456827.45</v>
      </c>
      <c r="E22" s="115" t="s">
        <v>146</v>
      </c>
      <c r="F22" s="122"/>
      <c r="G22" s="114"/>
    </row>
    <row r="23" spans="2:7" x14ac:dyDescent="0.25">
      <c r="B23" s="121" t="s">
        <v>161</v>
      </c>
      <c r="C23" s="116" t="s">
        <v>162</v>
      </c>
      <c r="D23" s="142">
        <v>204822</v>
      </c>
      <c r="E23" s="115" t="s">
        <v>146</v>
      </c>
      <c r="F23" s="122"/>
      <c r="G23" s="114"/>
    </row>
    <row r="24" spans="2:7" x14ac:dyDescent="0.25">
      <c r="B24" s="121" t="s">
        <v>163</v>
      </c>
      <c r="C24" s="116" t="s">
        <v>164</v>
      </c>
      <c r="D24" s="142">
        <v>11150</v>
      </c>
      <c r="E24" s="115" t="s">
        <v>146</v>
      </c>
      <c r="F24" s="122"/>
      <c r="G24" s="114"/>
    </row>
    <row r="25" spans="2:7" x14ac:dyDescent="0.25">
      <c r="B25" s="121" t="s">
        <v>165</v>
      </c>
      <c r="C25" s="116" t="s">
        <v>166</v>
      </c>
      <c r="D25" s="142">
        <v>90269</v>
      </c>
      <c r="E25" s="115" t="s">
        <v>146</v>
      </c>
      <c r="F25" s="122"/>
      <c r="G25" s="114"/>
    </row>
    <row r="26" spans="2:7" ht="15" customHeight="1" x14ac:dyDescent="0.25">
      <c r="B26" s="121" t="s">
        <v>167</v>
      </c>
      <c r="C26" s="116" t="s">
        <v>168</v>
      </c>
      <c r="D26" s="142">
        <v>95092.46</v>
      </c>
      <c r="E26" s="115" t="s">
        <v>146</v>
      </c>
      <c r="F26" s="122"/>
      <c r="G26" s="114"/>
    </row>
    <row r="27" spans="2:7" x14ac:dyDescent="0.25">
      <c r="B27" s="121" t="s">
        <v>169</v>
      </c>
      <c r="C27" s="116" t="s">
        <v>170</v>
      </c>
      <c r="D27" s="142">
        <v>12335</v>
      </c>
      <c r="E27" s="115" t="s">
        <v>146</v>
      </c>
      <c r="F27" s="122"/>
      <c r="G27" s="114"/>
    </row>
    <row r="28" spans="2:7" x14ac:dyDescent="0.25">
      <c r="B28" s="121" t="s">
        <v>171</v>
      </c>
      <c r="C28" s="116" t="s">
        <v>172</v>
      </c>
      <c r="D28" s="142">
        <v>117921.61</v>
      </c>
      <c r="E28" s="115" t="s">
        <v>146</v>
      </c>
      <c r="F28" s="122"/>
      <c r="G28" s="114"/>
    </row>
    <row r="29" spans="2:7" ht="24" x14ac:dyDescent="0.25">
      <c r="B29" s="121" t="s">
        <v>173</v>
      </c>
      <c r="C29" s="116" t="s">
        <v>174</v>
      </c>
      <c r="D29" s="142">
        <v>10097682.560000001</v>
      </c>
      <c r="E29" s="115" t="s">
        <v>146</v>
      </c>
      <c r="F29" s="122"/>
      <c r="G29" s="114"/>
    </row>
    <row r="30" spans="2:7" ht="24" x14ac:dyDescent="0.25">
      <c r="B30" s="121" t="s">
        <v>175</v>
      </c>
      <c r="C30" s="116" t="s">
        <v>176</v>
      </c>
      <c r="D30" s="142">
        <v>2062981.92</v>
      </c>
      <c r="E30" s="115" t="s">
        <v>146</v>
      </c>
      <c r="F30" s="122"/>
      <c r="G30" s="114"/>
    </row>
    <row r="31" spans="2:7" x14ac:dyDescent="0.25">
      <c r="B31" s="121" t="s">
        <v>177</v>
      </c>
      <c r="C31" s="116" t="s">
        <v>178</v>
      </c>
      <c r="D31" s="142">
        <v>6501861.04</v>
      </c>
      <c r="E31" s="115" t="s">
        <v>146</v>
      </c>
      <c r="F31" s="122"/>
      <c r="G31" s="114"/>
    </row>
    <row r="32" spans="2:7" x14ac:dyDescent="0.25">
      <c r="B32" s="121" t="s">
        <v>179</v>
      </c>
      <c r="C32" s="116" t="s">
        <v>180</v>
      </c>
      <c r="D32" s="142">
        <v>1392330.12</v>
      </c>
      <c r="E32" s="115" t="s">
        <v>146</v>
      </c>
      <c r="F32" s="122"/>
      <c r="G32" s="114"/>
    </row>
    <row r="33" spans="2:7" x14ac:dyDescent="0.25">
      <c r="B33" s="121" t="s">
        <v>181</v>
      </c>
      <c r="C33" s="116" t="s">
        <v>182</v>
      </c>
      <c r="D33" s="142">
        <v>3910885.43</v>
      </c>
      <c r="E33" s="115" t="s">
        <v>146</v>
      </c>
      <c r="F33" s="122"/>
      <c r="G33" s="114"/>
    </row>
    <row r="34" spans="2:7" ht="15" customHeight="1" x14ac:dyDescent="0.25">
      <c r="B34" s="121" t="s">
        <v>183</v>
      </c>
      <c r="C34" s="116" t="s">
        <v>184</v>
      </c>
      <c r="D34" s="142">
        <v>2942658.04</v>
      </c>
      <c r="E34" s="115" t="s">
        <v>146</v>
      </c>
      <c r="F34" s="122"/>
      <c r="G34" s="114"/>
    </row>
    <row r="35" spans="2:7" x14ac:dyDescent="0.25">
      <c r="B35" s="121" t="s">
        <v>185</v>
      </c>
      <c r="C35" s="116" t="s">
        <v>186</v>
      </c>
      <c r="D35" s="142">
        <v>589</v>
      </c>
      <c r="E35" s="115" t="s">
        <v>146</v>
      </c>
      <c r="F35" s="122"/>
      <c r="G35" s="114"/>
    </row>
    <row r="36" spans="2:7" x14ac:dyDescent="0.25">
      <c r="B36" s="121" t="s">
        <v>187</v>
      </c>
      <c r="C36" s="116" t="s">
        <v>188</v>
      </c>
      <c r="D36" s="142">
        <v>120920.3</v>
      </c>
      <c r="E36" s="115" t="s">
        <v>146</v>
      </c>
      <c r="F36" s="122"/>
      <c r="G36" s="114"/>
    </row>
    <row r="37" spans="2:7" ht="20.25" customHeight="1" x14ac:dyDescent="0.25">
      <c r="B37" s="121" t="s">
        <v>189</v>
      </c>
      <c r="C37" s="116" t="s">
        <v>190</v>
      </c>
      <c r="D37" s="142">
        <v>23363.23</v>
      </c>
      <c r="E37" s="115" t="s">
        <v>146</v>
      </c>
      <c r="F37" s="122"/>
      <c r="G37" s="114"/>
    </row>
    <row r="38" spans="2:7" x14ac:dyDescent="0.25">
      <c r="B38" s="121" t="s">
        <v>191</v>
      </c>
      <c r="C38" s="116" t="s">
        <v>192</v>
      </c>
      <c r="D38" s="142">
        <v>31985.02</v>
      </c>
      <c r="E38" s="115" t="s">
        <v>146</v>
      </c>
      <c r="F38" s="122"/>
      <c r="G38" s="114"/>
    </row>
    <row r="39" spans="2:7" x14ac:dyDescent="0.25">
      <c r="B39" s="121" t="s">
        <v>194</v>
      </c>
      <c r="C39" s="116" t="s">
        <v>193</v>
      </c>
      <c r="D39" s="142">
        <v>185610.4</v>
      </c>
      <c r="E39" s="115" t="s">
        <v>146</v>
      </c>
      <c r="F39" s="122"/>
      <c r="G39" s="114"/>
    </row>
    <row r="40" spans="2:7" x14ac:dyDescent="0.25">
      <c r="B40" s="121" t="s">
        <v>195</v>
      </c>
      <c r="C40" s="116" t="s">
        <v>196</v>
      </c>
      <c r="D40" s="142">
        <v>1239.3900000000001</v>
      </c>
      <c r="E40" s="115" t="s">
        <v>146</v>
      </c>
      <c r="F40" s="122"/>
      <c r="G40" s="114"/>
    </row>
    <row r="41" spans="2:7" x14ac:dyDescent="0.25">
      <c r="B41" s="121" t="s">
        <v>197</v>
      </c>
      <c r="C41" s="116" t="s">
        <v>198</v>
      </c>
      <c r="D41" s="142">
        <v>202456.7</v>
      </c>
      <c r="E41" s="115" t="s">
        <v>146</v>
      </c>
      <c r="F41" s="122"/>
      <c r="G41" s="114"/>
    </row>
    <row r="42" spans="2:7" x14ac:dyDescent="0.25">
      <c r="B42" s="121">
        <v>4212</v>
      </c>
      <c r="C42" s="116" t="s">
        <v>294</v>
      </c>
      <c r="D42" s="142">
        <v>6731019</v>
      </c>
      <c r="E42" s="115" t="s">
        <v>146</v>
      </c>
      <c r="F42" s="122"/>
      <c r="G42" s="114"/>
    </row>
    <row r="43" spans="2:7" x14ac:dyDescent="0.25">
      <c r="B43" s="121">
        <v>4224</v>
      </c>
      <c r="C43" s="116" t="s">
        <v>293</v>
      </c>
      <c r="D43" s="142">
        <v>12125668</v>
      </c>
      <c r="E43" s="115" t="s">
        <v>146</v>
      </c>
      <c r="F43" s="122"/>
      <c r="G43" s="114"/>
    </row>
    <row r="44" spans="2:7" x14ac:dyDescent="0.25">
      <c r="B44" s="121" t="s">
        <v>290</v>
      </c>
      <c r="C44" s="116" t="s">
        <v>291</v>
      </c>
      <c r="D44" s="142">
        <v>0</v>
      </c>
      <c r="E44" s="115" t="s">
        <v>146</v>
      </c>
      <c r="F44" s="122"/>
      <c r="G44" s="114"/>
    </row>
    <row r="45" spans="2:7" ht="15" customHeight="1" x14ac:dyDescent="0.25">
      <c r="B45" s="121">
        <v>4392</v>
      </c>
      <c r="C45" s="116" t="s">
        <v>292</v>
      </c>
      <c r="D45" s="142">
        <v>0</v>
      </c>
      <c r="E45" s="115" t="s">
        <v>146</v>
      </c>
      <c r="F45" s="122"/>
      <c r="G45" s="114"/>
    </row>
    <row r="46" spans="2:7" x14ac:dyDescent="0.25">
      <c r="B46" s="121"/>
      <c r="C46" s="116"/>
      <c r="D46" s="142"/>
      <c r="E46" s="115"/>
      <c r="F46" s="122"/>
      <c r="G46" s="114"/>
    </row>
    <row r="47" spans="2:7" x14ac:dyDescent="0.25">
      <c r="B47" s="121"/>
      <c r="C47" s="116"/>
      <c r="D47" s="142"/>
      <c r="E47" s="115"/>
      <c r="F47" s="122"/>
      <c r="G47" s="114"/>
    </row>
    <row r="48" spans="2:7" x14ac:dyDescent="0.25">
      <c r="B48" s="123"/>
      <c r="C48" s="58"/>
      <c r="D48" s="149"/>
      <c r="E48" s="58"/>
      <c r="F48" s="124"/>
    </row>
    <row r="49" spans="2:9" ht="24.75" thickBot="1" x14ac:dyDescent="0.3">
      <c r="B49" s="126">
        <v>4000</v>
      </c>
      <c r="C49" s="127" t="s">
        <v>295</v>
      </c>
      <c r="D49" s="150">
        <f>SUM(D16:D48)</f>
        <v>54682644.000000007</v>
      </c>
      <c r="E49" s="169"/>
      <c r="F49" s="125"/>
    </row>
    <row r="50" spans="2:9" ht="33" customHeight="1" x14ac:dyDescent="0.25">
      <c r="B50" s="201" t="s">
        <v>144</v>
      </c>
      <c r="C50" s="201"/>
      <c r="D50" s="201"/>
      <c r="E50" s="201"/>
      <c r="F50" s="201"/>
      <c r="I50" s="168"/>
    </row>
  </sheetData>
  <protectedRanges>
    <protectedRange sqref="C16:C18 C49" name="Rango1_1"/>
    <protectedRange sqref="E16:E47" name="Rango1_1_1"/>
  </protectedRanges>
  <mergeCells count="7">
    <mergeCell ref="B50:F50"/>
    <mergeCell ref="B14:C14"/>
    <mergeCell ref="B8:F8"/>
    <mergeCell ref="B10:F10"/>
    <mergeCell ref="B11:F11"/>
    <mergeCell ref="B12:F12"/>
    <mergeCell ref="B13:F13"/>
  </mergeCells>
  <pageMargins left="0.9055118110236221" right="0.70866141732283472" top="0.35433070866141736" bottom="0.35433070866141736" header="0.31496062992125984" footer="0.31496062992125984"/>
  <pageSetup orientation="landscape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7:I68"/>
  <sheetViews>
    <sheetView showGridLines="0" topLeftCell="A69" workbookViewId="0">
      <selection activeCell="D86" sqref="D86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144" customWidth="1"/>
    <col min="5" max="5" width="16.7109375" style="110" customWidth="1"/>
    <col min="6" max="6" width="19.7109375" style="4" customWidth="1"/>
    <col min="7" max="7" width="9" style="4" customWidth="1"/>
    <col min="8" max="8" width="3.85546875" style="4" customWidth="1"/>
    <col min="9" max="16384" width="11.42578125" style="4"/>
  </cols>
  <sheetData>
    <row r="7" spans="2:8" x14ac:dyDescent="0.25">
      <c r="B7" s="1"/>
      <c r="C7" s="1"/>
      <c r="D7" s="139"/>
      <c r="E7" s="108"/>
    </row>
    <row r="8" spans="2:8" x14ac:dyDescent="0.25">
      <c r="B8" s="1"/>
      <c r="C8" s="1"/>
      <c r="D8" s="139"/>
      <c r="E8" s="108"/>
    </row>
    <row r="9" spans="2:8" ht="16.5" x14ac:dyDescent="0.25">
      <c r="B9" s="203" t="s">
        <v>135</v>
      </c>
      <c r="C9" s="203"/>
      <c r="D9" s="203"/>
      <c r="E9" s="203"/>
      <c r="F9" s="203"/>
      <c r="G9" s="73"/>
      <c r="H9" s="73"/>
    </row>
    <row r="10" spans="2:8" ht="7.5" customHeight="1" x14ac:dyDescent="0.25">
      <c r="B10" s="191"/>
      <c r="C10" s="191"/>
      <c r="D10" s="191"/>
      <c r="E10" s="191"/>
      <c r="F10" s="191"/>
    </row>
    <row r="11" spans="2:8" ht="15.75" customHeight="1" x14ac:dyDescent="0.25">
      <c r="B11" s="183" t="s">
        <v>10</v>
      </c>
      <c r="C11" s="183"/>
      <c r="D11" s="183"/>
      <c r="E11" s="183"/>
      <c r="F11" s="183"/>
    </row>
    <row r="12" spans="2:8" x14ac:dyDescent="0.25">
      <c r="B12" s="181" t="s">
        <v>63</v>
      </c>
      <c r="C12" s="181"/>
      <c r="D12" s="181"/>
      <c r="E12" s="181"/>
      <c r="F12" s="181"/>
    </row>
    <row r="13" spans="2:8" x14ac:dyDescent="0.25">
      <c r="B13" s="184" t="s">
        <v>67</v>
      </c>
      <c r="C13" s="184"/>
      <c r="D13" s="184"/>
      <c r="E13" s="184"/>
      <c r="F13" s="184"/>
    </row>
    <row r="14" spans="2:8" x14ac:dyDescent="0.25">
      <c r="B14" s="184" t="s">
        <v>304</v>
      </c>
      <c r="C14" s="184"/>
      <c r="D14" s="184"/>
      <c r="E14" s="184"/>
      <c r="F14" s="184"/>
    </row>
    <row r="15" spans="2:8" ht="6.75" customHeight="1" x14ac:dyDescent="0.25">
      <c r="B15" s="95"/>
      <c r="C15" s="95"/>
      <c r="D15" s="140"/>
      <c r="E15" s="95"/>
      <c r="F15" s="95"/>
    </row>
    <row r="16" spans="2:8" ht="37.5" customHeight="1" x14ac:dyDescent="0.25">
      <c r="B16" s="202" t="s">
        <v>68</v>
      </c>
      <c r="C16" s="202"/>
      <c r="D16" s="202"/>
      <c r="E16" s="202"/>
      <c r="F16" s="135" t="s">
        <v>66</v>
      </c>
    </row>
    <row r="17" spans="2:7" ht="22.5" customHeight="1" x14ac:dyDescent="0.25">
      <c r="B17" s="96" t="s">
        <v>14</v>
      </c>
      <c r="C17" s="136" t="s">
        <v>15</v>
      </c>
      <c r="D17" s="141" t="s">
        <v>4</v>
      </c>
      <c r="E17" s="104" t="s">
        <v>69</v>
      </c>
      <c r="F17" s="104" t="s">
        <v>70</v>
      </c>
    </row>
    <row r="18" spans="2:7" ht="15" customHeight="1" x14ac:dyDescent="0.25">
      <c r="B18" s="133" t="s">
        <v>200</v>
      </c>
      <c r="C18" s="133" t="s">
        <v>201</v>
      </c>
      <c r="D18" s="142">
        <v>9341520.9399999995</v>
      </c>
      <c r="E18" s="137">
        <f>(D18*E67)/D67</f>
        <v>0.15540572899397884</v>
      </c>
      <c r="F18" s="116"/>
      <c r="G18" s="114"/>
    </row>
    <row r="19" spans="2:7" ht="15" customHeight="1" x14ac:dyDescent="0.25">
      <c r="B19" s="133" t="s">
        <v>202</v>
      </c>
      <c r="C19" s="133" t="s">
        <v>203</v>
      </c>
      <c r="D19" s="142">
        <v>7562011.2300000004</v>
      </c>
      <c r="E19" s="137">
        <f>(D19*E67)/D67</f>
        <v>0.12580176990523395</v>
      </c>
      <c r="F19" s="116"/>
      <c r="G19" s="114"/>
    </row>
    <row r="20" spans="2:7" ht="15" customHeight="1" x14ac:dyDescent="0.25">
      <c r="B20" s="133" t="s">
        <v>204</v>
      </c>
      <c r="C20" s="133" t="s">
        <v>205</v>
      </c>
      <c r="D20" s="142">
        <v>70227</v>
      </c>
      <c r="E20" s="137">
        <f>(D20*E67)/D67</f>
        <v>1.1682977750794563E-3</v>
      </c>
      <c r="F20" s="116"/>
      <c r="G20" s="114"/>
    </row>
    <row r="21" spans="2:7" x14ac:dyDescent="0.25">
      <c r="B21" s="133" t="s">
        <v>206</v>
      </c>
      <c r="C21" s="133" t="s">
        <v>207</v>
      </c>
      <c r="D21" s="142">
        <v>250300.02</v>
      </c>
      <c r="E21" s="137">
        <f>(D21*E67)/D67</f>
        <v>4.1639961335147944E-3</v>
      </c>
      <c r="F21" s="116"/>
      <c r="G21" s="114"/>
    </row>
    <row r="22" spans="2:7" x14ac:dyDescent="0.25">
      <c r="B22" s="133" t="s">
        <v>208</v>
      </c>
      <c r="C22" s="133" t="s">
        <v>209</v>
      </c>
      <c r="D22" s="142">
        <v>3640713.53</v>
      </c>
      <c r="E22" s="137">
        <f>(D22*E67)/D67</f>
        <v>6.0566983023632982E-2</v>
      </c>
      <c r="F22" s="116"/>
      <c r="G22" s="114"/>
    </row>
    <row r="23" spans="2:7" ht="24" x14ac:dyDescent="0.25">
      <c r="B23" s="133" t="s">
        <v>210</v>
      </c>
      <c r="C23" s="133" t="s">
        <v>211</v>
      </c>
      <c r="D23" s="142">
        <v>0</v>
      </c>
      <c r="E23" s="137">
        <f>(D23*E67)/D67</f>
        <v>0</v>
      </c>
      <c r="F23" s="116"/>
      <c r="G23" s="114"/>
    </row>
    <row r="24" spans="2:7" ht="19.5" customHeight="1" x14ac:dyDescent="0.25">
      <c r="B24" s="133" t="s">
        <v>212</v>
      </c>
      <c r="C24" s="133" t="s">
        <v>213</v>
      </c>
      <c r="D24" s="142">
        <v>2053462.63</v>
      </c>
      <c r="E24" s="137">
        <f>(D24*E67)/D67</f>
        <v>3.4161445339225785E-2</v>
      </c>
      <c r="F24" s="116"/>
      <c r="G24" s="114"/>
    </row>
    <row r="25" spans="2:7" ht="22.5" customHeight="1" x14ac:dyDescent="0.25">
      <c r="B25" s="133" t="s">
        <v>214</v>
      </c>
      <c r="C25" s="133" t="s">
        <v>215</v>
      </c>
      <c r="D25" s="142">
        <v>570477.71</v>
      </c>
      <c r="E25" s="137">
        <f>(D25*E67)/D67</f>
        <v>9.4904785812497099E-3</v>
      </c>
      <c r="F25" s="116"/>
      <c r="G25" s="114"/>
    </row>
    <row r="26" spans="2:7" ht="22.5" customHeight="1" x14ac:dyDescent="0.25">
      <c r="B26" s="133" t="s">
        <v>271</v>
      </c>
      <c r="C26" s="133" t="s">
        <v>272</v>
      </c>
      <c r="D26" s="142">
        <v>0</v>
      </c>
      <c r="E26" s="137">
        <f>(D26*E67)/D67</f>
        <v>0</v>
      </c>
      <c r="F26" s="116"/>
      <c r="G26" s="114"/>
    </row>
    <row r="27" spans="2:7" ht="24" x14ac:dyDescent="0.25">
      <c r="B27" s="133" t="s">
        <v>216</v>
      </c>
      <c r="C27" s="133" t="s">
        <v>217</v>
      </c>
      <c r="D27" s="142">
        <v>583685.28</v>
      </c>
      <c r="E27" s="137">
        <f>(D27*E67)/D67</f>
        <v>9.7101999796464257E-3</v>
      </c>
      <c r="F27" s="116"/>
      <c r="G27" s="114"/>
    </row>
    <row r="28" spans="2:7" ht="24" x14ac:dyDescent="0.25">
      <c r="B28" s="133" t="s">
        <v>218</v>
      </c>
      <c r="C28" s="133" t="s">
        <v>219</v>
      </c>
      <c r="D28" s="142">
        <v>874647.69</v>
      </c>
      <c r="E28" s="137">
        <f>(D28*E67)/D67</f>
        <v>1.4550656445603345E-2</v>
      </c>
      <c r="F28" s="116"/>
      <c r="G28" s="114"/>
    </row>
    <row r="29" spans="2:7" ht="24" x14ac:dyDescent="0.25">
      <c r="B29" s="133" t="s">
        <v>220</v>
      </c>
      <c r="C29" s="133" t="s">
        <v>221</v>
      </c>
      <c r="D29" s="142">
        <v>294237.49</v>
      </c>
      <c r="E29" s="137">
        <f>(D29*E67)/D67</f>
        <v>4.8949407622704061E-3</v>
      </c>
      <c r="F29" s="116"/>
      <c r="G29" s="114"/>
    </row>
    <row r="30" spans="2:7" x14ac:dyDescent="0.25">
      <c r="B30" s="133" t="s">
        <v>273</v>
      </c>
      <c r="C30" s="133" t="s">
        <v>274</v>
      </c>
      <c r="D30" s="142">
        <v>46043</v>
      </c>
      <c r="E30" s="137">
        <f>(D30*E67)/D67</f>
        <v>7.6597226790242232E-4</v>
      </c>
      <c r="F30" s="116"/>
      <c r="G30" s="114"/>
    </row>
    <row r="31" spans="2:7" x14ac:dyDescent="0.25">
      <c r="B31" s="133" t="s">
        <v>222</v>
      </c>
      <c r="C31" s="133" t="s">
        <v>223</v>
      </c>
      <c r="D31" s="142">
        <v>69414.36</v>
      </c>
      <c r="E31" s="137">
        <f>(D31*E67)/D67</f>
        <v>1.1547786798035574E-3</v>
      </c>
      <c r="F31" s="116"/>
      <c r="G31" s="114"/>
    </row>
    <row r="32" spans="2:7" ht="24" x14ac:dyDescent="0.25">
      <c r="B32" s="133" t="s">
        <v>224</v>
      </c>
      <c r="C32" s="133" t="s">
        <v>225</v>
      </c>
      <c r="D32" s="142">
        <v>26.72</v>
      </c>
      <c r="E32" s="137">
        <f>(D32*E67)/D67</f>
        <v>4.4451445384429174E-7</v>
      </c>
      <c r="F32" s="116"/>
      <c r="G32" s="114"/>
    </row>
    <row r="33" spans="2:7" x14ac:dyDescent="0.25">
      <c r="B33" s="133" t="s">
        <v>226</v>
      </c>
      <c r="C33" s="133" t="s">
        <v>227</v>
      </c>
      <c r="D33" s="142">
        <v>12774.35</v>
      </c>
      <c r="E33" s="137">
        <f>(D33*E67)/D67</f>
        <v>2.125143418213259E-4</v>
      </c>
      <c r="F33" s="116"/>
      <c r="G33" s="114"/>
    </row>
    <row r="34" spans="2:7" x14ac:dyDescent="0.25">
      <c r="B34" s="133" t="s">
        <v>228</v>
      </c>
      <c r="C34" s="133" t="s">
        <v>229</v>
      </c>
      <c r="D34" s="142">
        <v>9761.0300000000007</v>
      </c>
      <c r="E34" s="137">
        <f>(D34*E67)/D67</f>
        <v>1.6238469009759534E-4</v>
      </c>
      <c r="F34" s="116"/>
      <c r="G34" s="114"/>
    </row>
    <row r="35" spans="2:7" ht="24" x14ac:dyDescent="0.25">
      <c r="B35" s="133" t="s">
        <v>230</v>
      </c>
      <c r="C35" s="133" t="s">
        <v>231</v>
      </c>
      <c r="D35" s="142">
        <v>84169.03</v>
      </c>
      <c r="E35" s="137">
        <f>(D35*E67)/D67</f>
        <v>1.4002376647100977E-3</v>
      </c>
      <c r="F35" s="116"/>
      <c r="G35" s="114"/>
    </row>
    <row r="36" spans="2:7" x14ac:dyDescent="0.25">
      <c r="B36" s="133" t="s">
        <v>275</v>
      </c>
      <c r="C36" s="133" t="s">
        <v>276</v>
      </c>
      <c r="D36" s="142">
        <v>0</v>
      </c>
      <c r="E36" s="137">
        <f>(D36*E67)/D67</f>
        <v>0</v>
      </c>
      <c r="F36" s="116"/>
      <c r="G36" s="114"/>
    </row>
    <row r="37" spans="2:7" x14ac:dyDescent="0.25">
      <c r="B37" s="133" t="s">
        <v>277</v>
      </c>
      <c r="C37" s="133" t="s">
        <v>278</v>
      </c>
      <c r="D37" s="142">
        <v>0</v>
      </c>
      <c r="E37" s="137">
        <f>(D37*E67)/D67</f>
        <v>0</v>
      </c>
      <c r="F37" s="116"/>
      <c r="G37" s="114"/>
    </row>
    <row r="38" spans="2:7" ht="24" x14ac:dyDescent="0.25">
      <c r="B38" s="133" t="s">
        <v>232</v>
      </c>
      <c r="C38" s="133" t="s">
        <v>279</v>
      </c>
      <c r="D38" s="142">
        <v>0</v>
      </c>
      <c r="E38" s="137">
        <f>(D38*E67)/D67</f>
        <v>0</v>
      </c>
      <c r="F38" s="116"/>
      <c r="G38" s="114"/>
    </row>
    <row r="39" spans="2:7" ht="24" x14ac:dyDescent="0.25">
      <c r="B39" s="133" t="s">
        <v>280</v>
      </c>
      <c r="C39" s="133" t="s">
        <v>281</v>
      </c>
      <c r="D39" s="142">
        <v>2705811.13</v>
      </c>
      <c r="E39" s="137">
        <f>(D39*E67)/D67</f>
        <v>4.5013928018628586E-2</v>
      </c>
      <c r="F39" s="116"/>
      <c r="G39" s="114"/>
    </row>
    <row r="40" spans="2:7" ht="24" x14ac:dyDescent="0.25">
      <c r="B40" s="133" t="s">
        <v>233</v>
      </c>
      <c r="C40" s="133" t="s">
        <v>234</v>
      </c>
      <c r="D40" s="142">
        <v>1485.8</v>
      </c>
      <c r="E40" s="137">
        <f>(D40*E67)/D67</f>
        <v>2.4717798485099127E-5</v>
      </c>
      <c r="F40" s="116"/>
      <c r="G40" s="114"/>
    </row>
    <row r="41" spans="2:7" x14ac:dyDescent="0.25">
      <c r="B41" s="133" t="s">
        <v>236</v>
      </c>
      <c r="C41" s="133" t="s">
        <v>235</v>
      </c>
      <c r="D41" s="142">
        <v>1137524.18</v>
      </c>
      <c r="E41" s="137">
        <f>(D41*E67)/D67</f>
        <v>1.8923874985305979E-2</v>
      </c>
      <c r="F41" s="116"/>
      <c r="G41" s="114"/>
    </row>
    <row r="42" spans="2:7" ht="24" x14ac:dyDescent="0.25">
      <c r="B42" s="133" t="s">
        <v>237</v>
      </c>
      <c r="C42" s="133" t="s">
        <v>238</v>
      </c>
      <c r="D42" s="142">
        <v>95484.52</v>
      </c>
      <c r="E42" s="137">
        <f>(D42*E67)/D67</f>
        <v>1.5884823824245642E-3</v>
      </c>
      <c r="F42" s="116"/>
      <c r="G42" s="114"/>
    </row>
    <row r="43" spans="2:7" ht="24" x14ac:dyDescent="0.25">
      <c r="B43" s="133" t="s">
        <v>288</v>
      </c>
      <c r="C43" s="133" t="s">
        <v>289</v>
      </c>
      <c r="D43" s="142">
        <v>266.88</v>
      </c>
      <c r="E43" s="137">
        <f>(D43*E67)/D67</f>
        <v>4.4398210120495724E-6</v>
      </c>
      <c r="F43" s="116"/>
      <c r="G43" s="114"/>
    </row>
    <row r="44" spans="2:7" x14ac:dyDescent="0.25">
      <c r="B44" s="133" t="s">
        <v>239</v>
      </c>
      <c r="C44" s="133" t="s">
        <v>240</v>
      </c>
      <c r="D44" s="142">
        <v>7295286.9500000002</v>
      </c>
      <c r="E44" s="137">
        <f>(D44*E67)/D67</f>
        <v>0.12136453945421553</v>
      </c>
      <c r="F44" s="116"/>
      <c r="G44" s="114"/>
    </row>
    <row r="45" spans="2:7" x14ac:dyDescent="0.25">
      <c r="B45" s="133" t="s">
        <v>282</v>
      </c>
      <c r="C45" s="133" t="s">
        <v>283</v>
      </c>
      <c r="D45" s="142">
        <v>1212.74</v>
      </c>
      <c r="E45" s="137"/>
      <c r="F45" s="116"/>
      <c r="G45" s="114"/>
    </row>
    <row r="46" spans="2:7" x14ac:dyDescent="0.25">
      <c r="B46" s="133" t="s">
        <v>241</v>
      </c>
      <c r="C46" s="133" t="s">
        <v>242</v>
      </c>
      <c r="D46" s="142">
        <v>96392.5</v>
      </c>
      <c r="E46" s="137">
        <f>(D46*E67)/D67</f>
        <v>1.6035875558452805E-3</v>
      </c>
      <c r="F46" s="116"/>
      <c r="G46" s="114"/>
    </row>
    <row r="47" spans="2:7" x14ac:dyDescent="0.25">
      <c r="B47" s="133" t="s">
        <v>243</v>
      </c>
      <c r="C47" s="133" t="s">
        <v>244</v>
      </c>
      <c r="D47" s="142">
        <v>61586.52</v>
      </c>
      <c r="E47" s="137">
        <f>(D47*E67)/D67</f>
        <v>1.0245545771695565E-3</v>
      </c>
      <c r="F47" s="116"/>
      <c r="G47" s="114"/>
    </row>
    <row r="48" spans="2:7" x14ac:dyDescent="0.25">
      <c r="B48" s="133" t="s">
        <v>245</v>
      </c>
      <c r="C48" s="133" t="s">
        <v>246</v>
      </c>
      <c r="D48" s="142">
        <v>8780</v>
      </c>
      <c r="E48" s="137">
        <f>(D48*E67)/D67</f>
        <v>1.4606425541739825E-4</v>
      </c>
      <c r="F48" s="116"/>
      <c r="G48" s="114"/>
    </row>
    <row r="49" spans="2:7" ht="36" x14ac:dyDescent="0.25">
      <c r="B49" s="133" t="s">
        <v>247</v>
      </c>
      <c r="C49" s="133" t="s">
        <v>248</v>
      </c>
      <c r="D49" s="142">
        <v>168167.77</v>
      </c>
      <c r="E49" s="137"/>
      <c r="F49" s="116"/>
      <c r="G49" s="114"/>
    </row>
    <row r="50" spans="2:7" ht="24" x14ac:dyDescent="0.25">
      <c r="B50" s="133" t="s">
        <v>309</v>
      </c>
      <c r="C50" s="133" t="s">
        <v>312</v>
      </c>
      <c r="D50" s="142">
        <v>1225160.92</v>
      </c>
      <c r="E50" s="137"/>
      <c r="F50" s="116"/>
      <c r="G50" s="114"/>
    </row>
    <row r="51" spans="2:7" ht="36" x14ac:dyDescent="0.25">
      <c r="B51" s="133" t="s">
        <v>310</v>
      </c>
      <c r="C51" s="133" t="s">
        <v>313</v>
      </c>
      <c r="D51" s="142">
        <v>2986940.87</v>
      </c>
      <c r="E51" s="137"/>
      <c r="F51" s="116"/>
      <c r="G51" s="114"/>
    </row>
    <row r="52" spans="2:7" ht="24" x14ac:dyDescent="0.25">
      <c r="B52" s="133" t="s">
        <v>311</v>
      </c>
      <c r="C52" s="133" t="s">
        <v>314</v>
      </c>
      <c r="D52" s="142">
        <v>4980800.21</v>
      </c>
      <c r="E52" s="137"/>
      <c r="F52" s="116"/>
      <c r="G52" s="114"/>
    </row>
    <row r="53" spans="2:7" ht="24" x14ac:dyDescent="0.25">
      <c r="B53" s="133" t="s">
        <v>315</v>
      </c>
      <c r="C53" s="133" t="s">
        <v>316</v>
      </c>
      <c r="D53" s="142">
        <v>160954.71</v>
      </c>
      <c r="E53" s="137"/>
      <c r="F53" s="116"/>
      <c r="G53" s="114"/>
    </row>
    <row r="54" spans="2:7" ht="36" x14ac:dyDescent="0.25">
      <c r="B54" s="133" t="s">
        <v>284</v>
      </c>
      <c r="C54" s="133" t="s">
        <v>285</v>
      </c>
      <c r="D54" s="142">
        <v>87314.1</v>
      </c>
      <c r="E54" s="137">
        <f>(D54*E67)/D67</f>
        <v>1.4525591120660881E-3</v>
      </c>
      <c r="F54" s="116"/>
      <c r="G54" s="114"/>
    </row>
    <row r="55" spans="2:7" ht="24" x14ac:dyDescent="0.25">
      <c r="B55" s="133" t="s">
        <v>249</v>
      </c>
      <c r="C55" s="133" t="s">
        <v>250</v>
      </c>
      <c r="D55" s="142">
        <v>470039.12</v>
      </c>
      <c r="E55" s="137">
        <f>(D55*E67)/D67</f>
        <v>7.8195801913267787E-3</v>
      </c>
      <c r="F55" s="116"/>
      <c r="G55" s="114"/>
    </row>
    <row r="56" spans="2:7" ht="24" x14ac:dyDescent="0.25">
      <c r="B56" s="133" t="s">
        <v>251</v>
      </c>
      <c r="C56" s="133" t="s">
        <v>252</v>
      </c>
      <c r="D56" s="142">
        <v>27073.63</v>
      </c>
      <c r="E56" s="137">
        <f>(D56*E67)/D67</f>
        <v>4.5039744958953715E-4</v>
      </c>
      <c r="F56" s="116"/>
      <c r="G56" s="114"/>
    </row>
    <row r="57" spans="2:7" x14ac:dyDescent="0.25">
      <c r="B57" s="133" t="s">
        <v>253</v>
      </c>
      <c r="C57" s="133" t="s">
        <v>254</v>
      </c>
      <c r="D57" s="142">
        <v>143500</v>
      </c>
      <c r="E57" s="137">
        <f>(D57*E67)/D67</f>
        <v>2.3872688670155636E-3</v>
      </c>
      <c r="F57" s="116"/>
      <c r="G57" s="114"/>
    </row>
    <row r="58" spans="2:7" ht="48" x14ac:dyDescent="0.25">
      <c r="B58" s="133" t="s">
        <v>255</v>
      </c>
      <c r="C58" s="133" t="s">
        <v>256</v>
      </c>
      <c r="D58" s="142">
        <v>819</v>
      </c>
      <c r="E58" s="137">
        <f>(D58*E67)/D67</f>
        <v>1.3624900362966876E-5</v>
      </c>
      <c r="F58" s="116"/>
      <c r="G58" s="114"/>
    </row>
    <row r="59" spans="2:7" x14ac:dyDescent="0.25">
      <c r="B59" s="133" t="s">
        <v>257</v>
      </c>
      <c r="C59" s="133" t="s">
        <v>258</v>
      </c>
      <c r="D59" s="142">
        <v>0</v>
      </c>
      <c r="E59" s="137">
        <f>(D59*E67)/D67</f>
        <v>0</v>
      </c>
      <c r="F59" s="116"/>
      <c r="G59" s="114"/>
    </row>
    <row r="60" spans="2:7" x14ac:dyDescent="0.25">
      <c r="B60" s="133" t="s">
        <v>259</v>
      </c>
      <c r="C60" s="133" t="s">
        <v>260</v>
      </c>
      <c r="D60" s="142">
        <v>44991.03</v>
      </c>
      <c r="E60" s="137">
        <f>(D60*E67)/D67</f>
        <v>7.4847167396490061E-4</v>
      </c>
      <c r="F60" s="116"/>
      <c r="G60" s="114"/>
    </row>
    <row r="61" spans="2:7" ht="24" x14ac:dyDescent="0.25">
      <c r="B61" s="133" t="s">
        <v>317</v>
      </c>
      <c r="C61" s="133" t="s">
        <v>318</v>
      </c>
      <c r="D61" s="142">
        <v>10922749</v>
      </c>
      <c r="E61" s="137"/>
      <c r="F61" s="116"/>
      <c r="G61" s="114"/>
    </row>
    <row r="62" spans="2:7" ht="24" x14ac:dyDescent="0.25">
      <c r="B62" s="133" t="s">
        <v>286</v>
      </c>
      <c r="C62" s="133" t="s">
        <v>287</v>
      </c>
      <c r="D62" s="142">
        <v>523226.22</v>
      </c>
      <c r="E62" s="137">
        <f>(D62*E67)/D67</f>
        <v>8.7044018495626204E-3</v>
      </c>
      <c r="F62" s="116"/>
      <c r="G62" s="114"/>
    </row>
    <row r="63" spans="2:7" ht="24" x14ac:dyDescent="0.25">
      <c r="B63" s="133" t="s">
        <v>262</v>
      </c>
      <c r="C63" s="133" t="s">
        <v>263</v>
      </c>
      <c r="D63" s="142">
        <v>380574</v>
      </c>
      <c r="E63" s="137">
        <f>(D63*E67)/D67</f>
        <v>6.3312366675650255E-3</v>
      </c>
      <c r="F63" s="116"/>
      <c r="G63" s="114"/>
    </row>
    <row r="64" spans="2:7" ht="24" x14ac:dyDescent="0.25">
      <c r="B64" s="133" t="s">
        <v>264</v>
      </c>
      <c r="C64" s="133" t="s">
        <v>265</v>
      </c>
      <c r="D64" s="142">
        <v>597497</v>
      </c>
      <c r="E64" s="137">
        <f>(D64*E67)/D67</f>
        <v>9.9399720295135774E-3</v>
      </c>
      <c r="F64" s="116"/>
      <c r="G64" s="114"/>
    </row>
    <row r="65" spans="2:9" x14ac:dyDescent="0.25">
      <c r="B65" s="133" t="s">
        <v>266</v>
      </c>
      <c r="C65" s="133" t="s">
        <v>261</v>
      </c>
      <c r="D65" s="142">
        <v>523420.51</v>
      </c>
      <c r="E65" s="137">
        <f>(D65*E67)/D67</f>
        <v>8.7076340618843801E-3</v>
      </c>
      <c r="F65" s="116"/>
      <c r="G65" s="114"/>
    </row>
    <row r="66" spans="2:9" x14ac:dyDescent="0.25">
      <c r="B66" s="132"/>
      <c r="C66" s="134"/>
      <c r="D66" s="143"/>
      <c r="E66" s="138"/>
      <c r="F66" s="115"/>
    </row>
    <row r="67" spans="2:9" x14ac:dyDescent="0.25">
      <c r="B67" s="151" t="s">
        <v>199</v>
      </c>
      <c r="C67" s="151" t="s">
        <v>296</v>
      </c>
      <c r="D67" s="152">
        <f>SUM(D18:D66)</f>
        <v>60110531.320000015</v>
      </c>
      <c r="E67" s="153">
        <v>1</v>
      </c>
      <c r="F67" s="115"/>
    </row>
    <row r="68" spans="2:9" ht="30" customHeight="1" x14ac:dyDescent="0.25">
      <c r="B68" s="204" t="s">
        <v>268</v>
      </c>
      <c r="C68" s="204"/>
      <c r="D68" s="204"/>
      <c r="E68" s="204"/>
      <c r="F68" s="204"/>
      <c r="I68" s="168"/>
    </row>
  </sheetData>
  <protectedRanges>
    <protectedRange sqref="C66:E66 E67" name="Rango1_1"/>
    <protectedRange sqref="C68:E68" name="Rango1_1_1"/>
  </protectedRanges>
  <mergeCells count="8">
    <mergeCell ref="B16:E16"/>
    <mergeCell ref="B9:F9"/>
    <mergeCell ref="B68:F68"/>
    <mergeCell ref="B14:F14"/>
    <mergeCell ref="B10:F10"/>
    <mergeCell ref="B11:F11"/>
    <mergeCell ref="B12:F12"/>
    <mergeCell ref="B13:F13"/>
  </mergeCells>
  <pageMargins left="1.4960629921259843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9:H19"/>
  <sheetViews>
    <sheetView showGridLines="0" topLeftCell="A19" workbookViewId="0">
      <selection activeCell="A30" sqref="A30:XFD31"/>
    </sheetView>
  </sheetViews>
  <sheetFormatPr baseColWidth="10" defaultRowHeight="15" x14ac:dyDescent="0.25"/>
  <cols>
    <col min="1" max="1" width="1.85546875" style="4" customWidth="1"/>
    <col min="2" max="2" width="11.42578125" style="4"/>
    <col min="3" max="3" width="31.7109375" style="4" customWidth="1"/>
    <col min="4" max="4" width="17.140625" style="4" customWidth="1"/>
    <col min="5" max="5" width="16.5703125" style="4" customWidth="1"/>
    <col min="6" max="6" width="15.5703125" style="4" customWidth="1"/>
    <col min="7" max="8" width="11.42578125" style="4"/>
    <col min="9" max="9" width="2" style="4" customWidth="1"/>
    <col min="10" max="16384" width="11.42578125" style="4"/>
  </cols>
  <sheetData>
    <row r="9" spans="2:8" ht="16.5" x14ac:dyDescent="0.25">
      <c r="B9" s="73" t="s">
        <v>297</v>
      </c>
      <c r="C9" s="203" t="s">
        <v>135</v>
      </c>
      <c r="D9" s="203"/>
      <c r="E9" s="203"/>
      <c r="F9" s="203"/>
      <c r="G9" s="203"/>
      <c r="H9" s="73"/>
    </row>
    <row r="10" spans="2:8" x14ac:dyDescent="0.25">
      <c r="B10" s="191"/>
      <c r="C10" s="191"/>
      <c r="D10" s="191"/>
      <c r="E10" s="191"/>
      <c r="F10" s="191"/>
      <c r="G10" s="191"/>
      <c r="H10" s="191"/>
    </row>
    <row r="11" spans="2:8" ht="15.75" customHeight="1" x14ac:dyDescent="0.25">
      <c r="B11" s="183" t="s">
        <v>10</v>
      </c>
      <c r="C11" s="183"/>
      <c r="D11" s="183"/>
      <c r="E11" s="183"/>
      <c r="F11" s="183"/>
      <c r="G11" s="183"/>
      <c r="H11" s="183"/>
    </row>
    <row r="12" spans="2:8" x14ac:dyDescent="0.25">
      <c r="B12" s="181" t="s">
        <v>72</v>
      </c>
      <c r="C12" s="181"/>
      <c r="D12" s="181"/>
      <c r="E12" s="181"/>
      <c r="F12" s="181"/>
      <c r="G12" s="181"/>
      <c r="H12" s="181"/>
    </row>
    <row r="13" spans="2:8" x14ac:dyDescent="0.25">
      <c r="B13" s="184" t="s">
        <v>73</v>
      </c>
      <c r="C13" s="184"/>
      <c r="D13" s="184"/>
      <c r="E13" s="184"/>
      <c r="F13" s="184"/>
      <c r="G13" s="184"/>
      <c r="H13" s="184"/>
    </row>
    <row r="14" spans="2:8" x14ac:dyDescent="0.25">
      <c r="B14" s="185" t="s">
        <v>74</v>
      </c>
      <c r="C14" s="185"/>
      <c r="D14" s="7"/>
      <c r="E14" s="7"/>
      <c r="F14" s="7"/>
      <c r="G14" s="6"/>
      <c r="H14" s="3" t="s">
        <v>71</v>
      </c>
    </row>
    <row r="15" spans="2:8" ht="22.5" customHeight="1" x14ac:dyDescent="0.25">
      <c r="B15" s="9" t="s">
        <v>14</v>
      </c>
      <c r="C15" s="10" t="s">
        <v>15</v>
      </c>
      <c r="D15" s="11" t="s">
        <v>75</v>
      </c>
      <c r="E15" s="11" t="s">
        <v>76</v>
      </c>
      <c r="F15" s="11" t="s">
        <v>77</v>
      </c>
      <c r="G15" s="11" t="s">
        <v>16</v>
      </c>
      <c r="H15" s="11" t="s">
        <v>56</v>
      </c>
    </row>
    <row r="16" spans="2:8" x14ac:dyDescent="0.25">
      <c r="B16" s="14"/>
      <c r="C16" s="15"/>
      <c r="D16" s="26"/>
      <c r="E16" s="39"/>
      <c r="F16" s="39"/>
      <c r="G16" s="14"/>
      <c r="H16" s="14"/>
    </row>
    <row r="17" spans="2:8" ht="25.5" x14ac:dyDescent="0.25">
      <c r="B17" s="14" t="s">
        <v>319</v>
      </c>
      <c r="C17" s="15" t="s">
        <v>320</v>
      </c>
      <c r="D17" s="26">
        <v>6260411.0800000001</v>
      </c>
      <c r="E17" s="39">
        <v>-11695073.4</v>
      </c>
      <c r="F17" s="39">
        <v>-5434662.3200000003</v>
      </c>
      <c r="G17" s="14"/>
      <c r="H17" s="14"/>
    </row>
    <row r="18" spans="2:8" ht="25.5" x14ac:dyDescent="0.25">
      <c r="B18" s="14" t="s">
        <v>322</v>
      </c>
      <c r="C18" s="15" t="s">
        <v>321</v>
      </c>
      <c r="D18" s="26">
        <v>28484449.300000001</v>
      </c>
      <c r="E18" s="39">
        <v>6260411.0800000001</v>
      </c>
      <c r="F18" s="39">
        <v>34744860.380000003</v>
      </c>
      <c r="G18" s="14"/>
      <c r="H18" s="14"/>
    </row>
    <row r="19" spans="2:8" x14ac:dyDescent="0.25">
      <c r="B19" s="14"/>
      <c r="C19" s="40" t="s">
        <v>1</v>
      </c>
      <c r="D19" s="26">
        <f>SUM(D16:D18)</f>
        <v>34744860.380000003</v>
      </c>
      <c r="E19" s="39">
        <f>E18+E17</f>
        <v>-5434662.3200000003</v>
      </c>
      <c r="F19" s="39">
        <f>F18+F17</f>
        <v>29310198.060000002</v>
      </c>
      <c r="G19" s="14"/>
      <c r="H19" s="14"/>
    </row>
  </sheetData>
  <protectedRanges>
    <protectedRange sqref="C16:E19" name="Rango1_1"/>
  </protectedRanges>
  <mergeCells count="6">
    <mergeCell ref="C9:G9"/>
    <mergeCell ref="B14:C14"/>
    <mergeCell ref="B10:H10"/>
    <mergeCell ref="B11:H11"/>
    <mergeCell ref="B12:H12"/>
    <mergeCell ref="B13:H1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9:J30"/>
  <sheetViews>
    <sheetView showGridLines="0" topLeftCell="A19" workbookViewId="0">
      <selection sqref="A1:A1048576"/>
    </sheetView>
  </sheetViews>
  <sheetFormatPr baseColWidth="10" defaultRowHeight="15" x14ac:dyDescent="0.25"/>
  <cols>
    <col min="1" max="2" width="11.42578125" style="4"/>
    <col min="3" max="3" width="30.85546875" style="4" customWidth="1"/>
    <col min="4" max="4" width="20.85546875" style="4" customWidth="1"/>
    <col min="5" max="5" width="17.28515625" style="4" customWidth="1"/>
    <col min="6" max="6" width="15.5703125" style="4" customWidth="1"/>
    <col min="7" max="7" width="15.42578125" style="4" customWidth="1"/>
    <col min="8" max="16384" width="11.42578125" style="4"/>
  </cols>
  <sheetData>
    <row r="9" spans="2:7" x14ac:dyDescent="0.25">
      <c r="B9" s="181" t="s">
        <v>135</v>
      </c>
      <c r="C9" s="181"/>
      <c r="D9" s="181"/>
      <c r="E9" s="181"/>
      <c r="F9" s="181"/>
      <c r="G9" s="181"/>
    </row>
    <row r="10" spans="2:7" ht="12" customHeight="1" x14ac:dyDescent="0.25">
      <c r="B10" s="1"/>
      <c r="C10" s="1"/>
      <c r="D10" s="1"/>
      <c r="E10" s="1"/>
      <c r="F10" s="2"/>
    </row>
    <row r="11" spans="2:7" ht="15.75" customHeight="1" x14ac:dyDescent="0.25">
      <c r="B11" s="183" t="s">
        <v>10</v>
      </c>
      <c r="C11" s="183"/>
      <c r="D11" s="183"/>
      <c r="E11" s="183"/>
      <c r="F11" s="183"/>
      <c r="G11" s="183"/>
    </row>
    <row r="12" spans="2:7" x14ac:dyDescent="0.25">
      <c r="B12" s="181" t="s">
        <v>72</v>
      </c>
      <c r="C12" s="181"/>
      <c r="D12" s="181"/>
      <c r="E12" s="181"/>
      <c r="F12" s="181"/>
      <c r="G12" s="181"/>
    </row>
    <row r="13" spans="2:7" x14ac:dyDescent="0.25">
      <c r="B13" s="184" t="s">
        <v>73</v>
      </c>
      <c r="C13" s="184"/>
      <c r="D13" s="184"/>
      <c r="E13" s="184"/>
      <c r="F13" s="184"/>
      <c r="G13" s="184"/>
    </row>
    <row r="14" spans="2:7" x14ac:dyDescent="0.25">
      <c r="B14" s="95"/>
      <c r="C14" s="95"/>
      <c r="D14" s="95" t="s">
        <v>304</v>
      </c>
      <c r="E14" s="95"/>
      <c r="F14" s="95"/>
      <c r="G14" s="95"/>
    </row>
    <row r="15" spans="2:7" x14ac:dyDescent="0.25">
      <c r="B15" s="95"/>
      <c r="C15" s="95"/>
      <c r="D15" s="95"/>
      <c r="E15" s="95"/>
      <c r="F15" s="95"/>
      <c r="G15" s="95"/>
    </row>
    <row r="16" spans="2:7" x14ac:dyDescent="0.25">
      <c r="B16" s="185" t="s">
        <v>79</v>
      </c>
      <c r="C16" s="185"/>
      <c r="D16" s="7"/>
      <c r="E16" s="7"/>
      <c r="F16" s="7"/>
      <c r="G16" s="3" t="s">
        <v>78</v>
      </c>
    </row>
    <row r="17" spans="2:10" ht="21" customHeight="1" x14ac:dyDescent="0.25">
      <c r="B17" s="96" t="s">
        <v>14</v>
      </c>
      <c r="C17" s="136" t="s">
        <v>15</v>
      </c>
      <c r="D17" s="104" t="s">
        <v>75</v>
      </c>
      <c r="E17" s="104" t="s">
        <v>76</v>
      </c>
      <c r="F17" s="104" t="s">
        <v>77</v>
      </c>
      <c r="G17" s="104" t="s">
        <v>56</v>
      </c>
    </row>
    <row r="18" spans="2:10" x14ac:dyDescent="0.25">
      <c r="B18" s="216">
        <v>3000</v>
      </c>
      <c r="C18" s="217" t="s">
        <v>267</v>
      </c>
      <c r="D18" s="218">
        <v>34744860.380000003</v>
      </c>
      <c r="E18" s="218">
        <v>29310198.059999999</v>
      </c>
      <c r="F18" s="218"/>
      <c r="G18" s="216" t="s">
        <v>146</v>
      </c>
    </row>
    <row r="19" spans="2:10" x14ac:dyDescent="0.25">
      <c r="B19" s="216"/>
      <c r="C19" s="217"/>
      <c r="D19" s="218"/>
      <c r="E19" s="218"/>
      <c r="F19" s="218"/>
      <c r="G19" s="216"/>
    </row>
    <row r="20" spans="2:10" x14ac:dyDescent="0.25">
      <c r="B20" s="216"/>
      <c r="C20" s="217"/>
      <c r="D20" s="218"/>
      <c r="E20" s="218"/>
      <c r="F20" s="218"/>
      <c r="G20" s="216"/>
    </row>
    <row r="21" spans="2:10" x14ac:dyDescent="0.25">
      <c r="B21" s="216"/>
      <c r="C21" s="219" t="s">
        <v>1</v>
      </c>
      <c r="D21" s="220">
        <f>SUM(D18:D20)</f>
        <v>34744860.380000003</v>
      </c>
      <c r="E21" s="220">
        <f>SUM(E18:E20)</f>
        <v>29310198.059999999</v>
      </c>
      <c r="F21" s="218"/>
      <c r="G21" s="216"/>
    </row>
    <row r="22" spans="2:10" ht="30.75" customHeight="1" x14ac:dyDescent="0.25">
      <c r="B22" s="205" t="s">
        <v>268</v>
      </c>
      <c r="C22" s="205"/>
      <c r="D22" s="205"/>
      <c r="E22" s="205"/>
      <c r="F22" s="205"/>
      <c r="G22" s="205"/>
      <c r="H22" s="154"/>
      <c r="I22" s="154"/>
      <c r="J22" s="154"/>
    </row>
    <row r="23" spans="2:10" x14ac:dyDescent="0.25">
      <c r="B23" s="21"/>
      <c r="C23" s="66"/>
      <c r="D23" s="67"/>
      <c r="E23" s="68"/>
      <c r="F23" s="68"/>
      <c r="G23" s="1"/>
    </row>
    <row r="24" spans="2:10" x14ac:dyDescent="0.25">
      <c r="B24" s="21"/>
      <c r="C24" s="66"/>
      <c r="D24" s="67"/>
      <c r="E24" s="68"/>
      <c r="F24" s="68"/>
      <c r="G24" s="1"/>
    </row>
    <row r="25" spans="2:10" x14ac:dyDescent="0.25">
      <c r="B25" s="21"/>
      <c r="C25" s="66"/>
      <c r="D25" s="67"/>
      <c r="E25" s="68"/>
      <c r="F25" s="68"/>
      <c r="G25" s="1"/>
    </row>
    <row r="26" spans="2:10" x14ac:dyDescent="0.25">
      <c r="B26" s="21"/>
      <c r="C26" s="66"/>
      <c r="D26" s="67"/>
      <c r="E26" s="68"/>
      <c r="F26" s="68"/>
      <c r="G26" s="1"/>
    </row>
    <row r="27" spans="2:10" x14ac:dyDescent="0.25">
      <c r="B27" s="31"/>
      <c r="C27" s="206"/>
      <c r="D27" s="206"/>
      <c r="E27" s="207"/>
      <c r="F27" s="207"/>
      <c r="G27" s="31"/>
    </row>
    <row r="28" spans="2:10" ht="16.5" x14ac:dyDescent="0.3">
      <c r="B28" s="65"/>
      <c r="C28" s="65"/>
      <c r="D28" s="65"/>
      <c r="E28" s="65"/>
      <c r="F28" s="65"/>
      <c r="G28" s="65"/>
    </row>
    <row r="29" spans="2:10" ht="16.5" x14ac:dyDescent="0.3">
      <c r="B29" s="65"/>
      <c r="C29" s="65"/>
      <c r="D29" s="65"/>
      <c r="E29" s="65"/>
      <c r="F29" s="65"/>
      <c r="G29" s="65"/>
    </row>
    <row r="30" spans="2:10" ht="16.5" x14ac:dyDescent="0.3">
      <c r="B30" s="65"/>
      <c r="C30" s="65"/>
      <c r="D30" s="65"/>
      <c r="E30" s="65"/>
      <c r="F30" s="65"/>
      <c r="G30" s="65"/>
    </row>
  </sheetData>
  <protectedRanges>
    <protectedRange sqref="C18:E26" name="Rango1_1"/>
  </protectedRanges>
  <mergeCells count="7">
    <mergeCell ref="B9:G9"/>
    <mergeCell ref="B22:G22"/>
    <mergeCell ref="C27:F27"/>
    <mergeCell ref="B11:G11"/>
    <mergeCell ref="B12:G12"/>
    <mergeCell ref="B13:G13"/>
    <mergeCell ref="B16:C16"/>
  </mergeCells>
  <dataValidations count="1">
    <dataValidation allowBlank="1" showInputMessage="1" showErrorMessage="1" sqref="B17:G17"/>
  </dataValidations>
  <pageMargins left="0.25" right="0.25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8:G28"/>
  <sheetViews>
    <sheetView showGridLines="0" topLeftCell="A19" workbookViewId="0">
      <selection activeCell="D18" sqref="D18"/>
    </sheetView>
  </sheetViews>
  <sheetFormatPr baseColWidth="10" defaultRowHeight="15" x14ac:dyDescent="0.25"/>
  <cols>
    <col min="1" max="1" width="5" style="4" customWidth="1"/>
    <col min="2" max="2" width="14.42578125" style="4" customWidth="1"/>
    <col min="3" max="3" width="41.28515625" style="4" customWidth="1"/>
    <col min="4" max="4" width="19" style="4" customWidth="1"/>
    <col min="5" max="5" width="18.85546875" style="4" customWidth="1"/>
    <col min="6" max="16384" width="11.42578125" style="4"/>
  </cols>
  <sheetData>
    <row r="8" spans="2:7" x14ac:dyDescent="0.25">
      <c r="B8" s="181" t="s">
        <v>135</v>
      </c>
      <c r="C8" s="181"/>
      <c r="D8" s="181"/>
      <c r="E8" s="181"/>
      <c r="F8" s="73"/>
      <c r="G8" s="73"/>
    </row>
    <row r="9" spans="2:7" ht="6" customHeight="1" x14ac:dyDescent="0.25">
      <c r="B9" s="94"/>
      <c r="C9" s="94"/>
      <c r="D9" s="94"/>
      <c r="E9" s="94"/>
      <c r="F9" s="73"/>
      <c r="G9" s="73"/>
    </row>
    <row r="10" spans="2:7" ht="15.75" customHeight="1" x14ac:dyDescent="0.25">
      <c r="B10" s="183" t="s">
        <v>10</v>
      </c>
      <c r="C10" s="183"/>
      <c r="D10" s="183"/>
      <c r="E10" s="183"/>
    </row>
    <row r="11" spans="2:7" x14ac:dyDescent="0.25">
      <c r="B11" s="181" t="s">
        <v>81</v>
      </c>
      <c r="C11" s="181"/>
      <c r="D11" s="181"/>
      <c r="E11" s="181"/>
    </row>
    <row r="12" spans="2:7" x14ac:dyDescent="0.25">
      <c r="B12" s="184" t="s">
        <v>5</v>
      </c>
      <c r="C12" s="184"/>
      <c r="D12" s="184"/>
      <c r="E12" s="184"/>
    </row>
    <row r="13" spans="2:7" x14ac:dyDescent="0.25">
      <c r="B13" s="184" t="s">
        <v>304</v>
      </c>
      <c r="C13" s="184"/>
      <c r="D13" s="184"/>
      <c r="E13" s="184"/>
    </row>
    <row r="14" spans="2:7" x14ac:dyDescent="0.25">
      <c r="B14" s="185" t="s">
        <v>82</v>
      </c>
      <c r="C14" s="185"/>
      <c r="D14" s="7"/>
      <c r="E14" s="3" t="s">
        <v>80</v>
      </c>
    </row>
    <row r="15" spans="2:7" ht="22.5" customHeight="1" x14ac:dyDescent="0.25">
      <c r="B15" s="96" t="s">
        <v>14</v>
      </c>
      <c r="C15" s="136" t="s">
        <v>0</v>
      </c>
      <c r="D15" s="157">
        <v>2016</v>
      </c>
      <c r="E15" s="157">
        <v>2016</v>
      </c>
    </row>
    <row r="16" spans="2:7" x14ac:dyDescent="0.25">
      <c r="B16" s="208" t="s">
        <v>83</v>
      </c>
      <c r="C16" s="209"/>
      <c r="D16" s="156"/>
      <c r="E16" s="156"/>
    </row>
    <row r="17" spans="2:7" x14ac:dyDescent="0.25">
      <c r="B17" s="70">
        <v>1112</v>
      </c>
      <c r="C17" s="170" t="s">
        <v>298</v>
      </c>
      <c r="D17" s="171">
        <v>3069592.94</v>
      </c>
      <c r="E17" s="171">
        <v>3878545.81</v>
      </c>
    </row>
    <row r="18" spans="2:7" ht="8.25" customHeight="1" x14ac:dyDescent="0.25">
      <c r="B18" s="71"/>
      <c r="C18" s="71"/>
      <c r="D18" s="71"/>
      <c r="E18" s="71"/>
    </row>
    <row r="19" spans="2:7" x14ac:dyDescent="0.25">
      <c r="B19" s="208" t="s">
        <v>84</v>
      </c>
      <c r="C19" s="209"/>
      <c r="D19" s="69"/>
      <c r="E19" s="69"/>
    </row>
    <row r="20" spans="2:7" x14ac:dyDescent="0.25">
      <c r="B20" s="70"/>
      <c r="C20" s="70"/>
      <c r="D20" s="70"/>
      <c r="E20" s="70"/>
    </row>
    <row r="21" spans="2:7" x14ac:dyDescent="0.25">
      <c r="B21" s="208" t="s">
        <v>85</v>
      </c>
      <c r="C21" s="209"/>
      <c r="D21" s="69"/>
      <c r="E21" s="69"/>
    </row>
    <row r="22" spans="2:7" x14ac:dyDescent="0.25">
      <c r="B22" s="70"/>
      <c r="C22" s="70"/>
      <c r="D22" s="70"/>
      <c r="E22" s="70"/>
    </row>
    <row r="23" spans="2:7" x14ac:dyDescent="0.25">
      <c r="B23" s="208" t="s">
        <v>86</v>
      </c>
      <c r="C23" s="209"/>
      <c r="D23" s="69"/>
      <c r="E23" s="69"/>
    </row>
    <row r="24" spans="2:7" x14ac:dyDescent="0.25">
      <c r="B24" s="70"/>
      <c r="C24" s="70"/>
      <c r="D24" s="70"/>
      <c r="E24" s="70"/>
    </row>
    <row r="25" spans="2:7" ht="14.25" customHeight="1" x14ac:dyDescent="0.25">
      <c r="B25" s="208" t="s">
        <v>87</v>
      </c>
      <c r="C25" s="209"/>
      <c r="D25" s="69"/>
      <c r="E25" s="69"/>
    </row>
    <row r="26" spans="2:7" ht="14.25" customHeight="1" x14ac:dyDescent="0.25">
      <c r="B26" s="72"/>
      <c r="C26" s="70"/>
      <c r="D26" s="70"/>
      <c r="E26" s="70"/>
    </row>
    <row r="27" spans="2:7" x14ac:dyDescent="0.25">
      <c r="B27" s="14"/>
      <c r="C27" s="158" t="s">
        <v>88</v>
      </c>
      <c r="D27" s="172">
        <f>SUM(D16:D26)</f>
        <v>3069592.94</v>
      </c>
      <c r="E27" s="172">
        <f>SUM(E16:E26)</f>
        <v>3878545.81</v>
      </c>
    </row>
    <row r="28" spans="2:7" ht="37.5" customHeight="1" x14ac:dyDescent="0.25">
      <c r="B28" s="205" t="s">
        <v>268</v>
      </c>
      <c r="C28" s="205"/>
      <c r="D28" s="205"/>
      <c r="E28" s="205"/>
      <c r="F28" s="155"/>
      <c r="G28" s="155"/>
    </row>
  </sheetData>
  <protectedRanges>
    <protectedRange sqref="D16:E16 D19:E19 D21:E21 D23:E23 D25:E25 C26:E27 C20:E20 C22:E22 C24:E24 C17:E18" name="Rango1_1"/>
    <protectedRange sqref="B25:B26" name="Rango1"/>
    <protectedRange sqref="C28:E28" name="Rango1_1_1"/>
  </protectedRanges>
  <mergeCells count="12">
    <mergeCell ref="B8:E8"/>
    <mergeCell ref="B10:E10"/>
    <mergeCell ref="B11:E11"/>
    <mergeCell ref="B12:E12"/>
    <mergeCell ref="B14:C14"/>
    <mergeCell ref="B28:E28"/>
    <mergeCell ref="B13:E13"/>
    <mergeCell ref="B19:C19"/>
    <mergeCell ref="B21:C21"/>
    <mergeCell ref="B23:C23"/>
    <mergeCell ref="B25:C25"/>
    <mergeCell ref="B16:C16"/>
  </mergeCells>
  <pageMargins left="1.4960629921259843" right="0.70866141732283472" top="0.55118110236220474" bottom="0.55118110236220474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7:I47"/>
  <sheetViews>
    <sheetView showGridLines="0" topLeftCell="A37" zoomScaleNormal="100" workbookViewId="0">
      <selection activeCell="E42" sqref="E42"/>
    </sheetView>
  </sheetViews>
  <sheetFormatPr baseColWidth="10" defaultRowHeight="15" x14ac:dyDescent="0.25"/>
  <cols>
    <col min="1" max="1" width="4" style="4" customWidth="1"/>
    <col min="2" max="2" width="23.7109375" style="4" customWidth="1"/>
    <col min="3" max="3" width="46" style="4" customWidth="1"/>
    <col min="4" max="4" width="14.7109375" style="4" customWidth="1"/>
    <col min="5" max="5" width="14.5703125" style="4" customWidth="1"/>
    <col min="6" max="7" width="7.140625" style="4" customWidth="1"/>
    <col min="8" max="8" width="16.140625" style="4" customWidth="1"/>
    <col min="9" max="9" width="7.140625" style="4" customWidth="1"/>
    <col min="10" max="16384" width="11.42578125" style="4"/>
  </cols>
  <sheetData>
    <row r="7" spans="2:8" x14ac:dyDescent="0.25">
      <c r="B7" s="181" t="s">
        <v>135</v>
      </c>
      <c r="C7" s="181"/>
      <c r="D7" s="181"/>
      <c r="E7" s="181"/>
      <c r="F7" s="2"/>
      <c r="G7" s="1"/>
    </row>
    <row r="8" spans="2:8" ht="9" customHeight="1" x14ac:dyDescent="0.25">
      <c r="B8" s="5"/>
      <c r="C8" s="5"/>
      <c r="D8" s="5"/>
      <c r="E8" s="5"/>
      <c r="F8" s="6"/>
      <c r="G8" s="1"/>
      <c r="H8" s="1"/>
    </row>
    <row r="9" spans="2:8" ht="15.75" customHeight="1" x14ac:dyDescent="0.25">
      <c r="B9" s="183" t="s">
        <v>89</v>
      </c>
      <c r="C9" s="183"/>
      <c r="D9" s="183"/>
      <c r="E9" s="183"/>
      <c r="F9" s="5"/>
      <c r="G9" s="1"/>
      <c r="H9" s="1"/>
    </row>
    <row r="10" spans="2:8" x14ac:dyDescent="0.25">
      <c r="B10" s="73"/>
      <c r="C10" s="73"/>
      <c r="D10" s="73"/>
      <c r="E10" s="3" t="s">
        <v>90</v>
      </c>
      <c r="F10" s="73"/>
      <c r="G10" s="1"/>
      <c r="H10" s="1"/>
    </row>
    <row r="11" spans="2:8" x14ac:dyDescent="0.25">
      <c r="B11" s="184" t="s">
        <v>91</v>
      </c>
      <c r="C11" s="184"/>
      <c r="D11" s="184"/>
      <c r="E11" s="184"/>
      <c r="F11" s="74"/>
      <c r="G11" s="1"/>
      <c r="H11" s="1"/>
    </row>
    <row r="12" spans="2:8" x14ac:dyDescent="0.25">
      <c r="B12" s="184" t="s">
        <v>304</v>
      </c>
      <c r="C12" s="184"/>
      <c r="D12" s="184"/>
      <c r="E12" s="184"/>
      <c r="F12" s="74"/>
      <c r="G12" s="1"/>
      <c r="H12" s="1"/>
    </row>
    <row r="13" spans="2:8" ht="45.75" customHeight="1" x14ac:dyDescent="0.25">
      <c r="B13" s="210" t="s">
        <v>92</v>
      </c>
      <c r="C13" s="210"/>
      <c r="D13" s="210"/>
      <c r="E13" s="210"/>
      <c r="F13" s="79"/>
      <c r="G13" s="1"/>
      <c r="H13" s="1"/>
    </row>
    <row r="14" spans="2:8" ht="15" customHeight="1" x14ac:dyDescent="0.25">
      <c r="B14" s="76"/>
      <c r="C14" s="76"/>
      <c r="D14" s="76"/>
      <c r="E14" s="76"/>
      <c r="F14" s="75"/>
    </row>
    <row r="15" spans="2:8" ht="18" customHeight="1" x14ac:dyDescent="0.25">
      <c r="B15" s="215" t="s">
        <v>93</v>
      </c>
      <c r="C15" s="215"/>
      <c r="D15" s="76"/>
      <c r="E15" s="76"/>
      <c r="F15" s="75"/>
    </row>
    <row r="16" spans="2:8" ht="32.25" customHeight="1" x14ac:dyDescent="0.25">
      <c r="B16" s="77" t="s">
        <v>94</v>
      </c>
      <c r="C16" s="211" t="s">
        <v>95</v>
      </c>
      <c r="D16" s="211"/>
      <c r="E16" s="211"/>
      <c r="F16" s="165"/>
    </row>
    <row r="17" spans="2:9" ht="32.25" customHeight="1" x14ac:dyDescent="0.25">
      <c r="B17" s="78" t="s">
        <v>96</v>
      </c>
      <c r="C17" s="212" t="s">
        <v>97</v>
      </c>
      <c r="D17" s="212"/>
      <c r="E17" s="212"/>
      <c r="F17" s="78"/>
    </row>
    <row r="18" spans="2:9" ht="40.5" customHeight="1" x14ac:dyDescent="0.25">
      <c r="B18" s="78" t="s">
        <v>98</v>
      </c>
      <c r="C18" s="211" t="s">
        <v>99</v>
      </c>
      <c r="D18" s="211"/>
      <c r="E18" s="211"/>
      <c r="F18" s="165"/>
      <c r="G18" s="1"/>
      <c r="H18" s="1"/>
    </row>
    <row r="19" spans="2:9" ht="27.75" customHeight="1" x14ac:dyDescent="0.25">
      <c r="B19" s="78" t="s">
        <v>100</v>
      </c>
      <c r="C19" s="211" t="s">
        <v>101</v>
      </c>
      <c r="D19" s="211"/>
      <c r="E19" s="211"/>
      <c r="F19" s="165"/>
      <c r="G19" s="1"/>
      <c r="H19" s="1"/>
    </row>
    <row r="20" spans="2:9" x14ac:dyDescent="0.25">
      <c r="B20" s="76"/>
      <c r="C20" s="79"/>
      <c r="D20" s="79"/>
      <c r="E20" s="79"/>
      <c r="F20" s="79"/>
      <c r="G20" s="1"/>
      <c r="H20" s="1"/>
    </row>
    <row r="21" spans="2:9" ht="50.25" customHeight="1" x14ac:dyDescent="0.25">
      <c r="B21" s="77" t="s">
        <v>102</v>
      </c>
      <c r="C21" s="78" t="s">
        <v>103</v>
      </c>
      <c r="D21" s="75"/>
      <c r="E21" s="75"/>
      <c r="F21" s="75"/>
      <c r="G21" s="60"/>
      <c r="H21" s="60"/>
    </row>
    <row r="22" spans="2:9" ht="22.5" x14ac:dyDescent="0.25">
      <c r="B22" s="97" t="s">
        <v>104</v>
      </c>
      <c r="C22" s="75"/>
      <c r="D22" s="75"/>
      <c r="E22" s="75"/>
      <c r="F22" s="75"/>
      <c r="G22" s="1"/>
      <c r="H22" s="1"/>
      <c r="I22" s="33"/>
    </row>
    <row r="23" spans="2:9" x14ac:dyDescent="0.25">
      <c r="B23" s="76"/>
      <c r="C23" s="75"/>
      <c r="D23" s="75"/>
      <c r="E23" s="75"/>
      <c r="F23" s="75"/>
      <c r="G23" s="1"/>
      <c r="H23" s="1"/>
      <c r="I23" s="33"/>
    </row>
    <row r="24" spans="2:9" x14ac:dyDescent="0.25">
      <c r="B24" s="76" t="s">
        <v>105</v>
      </c>
      <c r="C24" s="76"/>
      <c r="D24" s="76"/>
      <c r="E24" s="76"/>
      <c r="F24" s="75"/>
      <c r="G24" s="33"/>
      <c r="H24" s="33"/>
      <c r="I24" s="33"/>
    </row>
    <row r="25" spans="2:9" x14ac:dyDescent="0.25">
      <c r="B25" s="76"/>
      <c r="C25" s="76"/>
      <c r="D25" s="76"/>
      <c r="E25" s="76"/>
      <c r="F25" s="75"/>
      <c r="G25" s="33"/>
      <c r="H25" s="33"/>
      <c r="I25" s="33"/>
    </row>
    <row r="26" spans="2:9" x14ac:dyDescent="0.25">
      <c r="B26" s="76"/>
      <c r="C26" s="76"/>
      <c r="D26" s="76"/>
      <c r="E26" s="76"/>
      <c r="F26" s="75"/>
      <c r="G26" s="33"/>
      <c r="H26" s="33"/>
      <c r="I26" s="33"/>
    </row>
    <row r="27" spans="2:9" ht="16.5" customHeight="1" x14ac:dyDescent="0.25">
      <c r="B27" s="80" t="s">
        <v>106</v>
      </c>
      <c r="C27" s="75"/>
      <c r="D27" s="75"/>
      <c r="E27" s="75"/>
      <c r="F27" s="75"/>
      <c r="G27" s="33"/>
      <c r="H27" s="33"/>
      <c r="I27" s="33"/>
    </row>
    <row r="28" spans="2:9" x14ac:dyDescent="0.25">
      <c r="B28" s="75"/>
      <c r="C28" s="213" t="s">
        <v>107</v>
      </c>
      <c r="D28" s="213"/>
      <c r="E28" s="214"/>
      <c r="F28" s="214"/>
      <c r="G28" s="33"/>
      <c r="H28" s="33"/>
      <c r="I28" s="33"/>
    </row>
    <row r="29" spans="2:9" x14ac:dyDescent="0.25">
      <c r="B29" s="81" t="s">
        <v>44</v>
      </c>
      <c r="C29" s="81" t="s">
        <v>108</v>
      </c>
      <c r="D29" s="160">
        <v>2016</v>
      </c>
      <c r="E29" s="160">
        <v>2017</v>
      </c>
    </row>
    <row r="30" spans="2:9" x14ac:dyDescent="0.25">
      <c r="B30" s="82" t="s">
        <v>109</v>
      </c>
      <c r="C30" s="83" t="s">
        <v>110</v>
      </c>
      <c r="D30" s="161">
        <v>58881088.840000004</v>
      </c>
      <c r="E30" s="161">
        <v>70125418.049999997</v>
      </c>
      <c r="F30" s="163"/>
    </row>
    <row r="31" spans="2:9" x14ac:dyDescent="0.25">
      <c r="B31" s="82" t="s">
        <v>111</v>
      </c>
      <c r="C31" s="83" t="s">
        <v>112</v>
      </c>
      <c r="D31" s="161">
        <v>61782571.539999999</v>
      </c>
      <c r="E31" s="161">
        <v>28711631.420000002</v>
      </c>
      <c r="F31" s="163"/>
      <c r="H31" s="173"/>
    </row>
    <row r="32" spans="2:9" x14ac:dyDescent="0.25">
      <c r="B32" s="82" t="s">
        <v>113</v>
      </c>
      <c r="C32" s="83" t="s">
        <v>114</v>
      </c>
      <c r="D32" s="161">
        <v>2901482.69</v>
      </c>
      <c r="E32" s="161">
        <v>17609402.370000001</v>
      </c>
      <c r="F32" s="163"/>
    </row>
    <row r="33" spans="2:8" x14ac:dyDescent="0.25">
      <c r="B33" s="83" t="s">
        <v>115</v>
      </c>
      <c r="C33" s="83" t="s">
        <v>116</v>
      </c>
      <c r="D33" s="161">
        <v>45711655.479999997</v>
      </c>
      <c r="E33" s="161">
        <v>59023189</v>
      </c>
      <c r="F33" s="163"/>
      <c r="H33" s="163"/>
    </row>
    <row r="34" spans="2:8" x14ac:dyDescent="0.25">
      <c r="B34" s="83" t="s">
        <v>117</v>
      </c>
      <c r="C34" s="83" t="s">
        <v>118</v>
      </c>
      <c r="D34" s="161">
        <v>45711655.469999999</v>
      </c>
      <c r="E34" s="161">
        <v>59023189</v>
      </c>
      <c r="F34" s="163"/>
    </row>
    <row r="35" spans="2:8" x14ac:dyDescent="0.25">
      <c r="B35" s="83" t="s">
        <v>119</v>
      </c>
      <c r="C35" s="83" t="s">
        <v>120</v>
      </c>
      <c r="D35" s="161">
        <v>58881088.840000004</v>
      </c>
      <c r="E35" s="161">
        <v>70125418.049999997</v>
      </c>
      <c r="F35" s="163"/>
    </row>
    <row r="36" spans="2:8" x14ac:dyDescent="0.25">
      <c r="B36" s="83" t="s">
        <v>121</v>
      </c>
      <c r="C36" s="83" t="s">
        <v>122</v>
      </c>
      <c r="D36" s="161">
        <v>67507507.739999995</v>
      </c>
      <c r="E36" s="161">
        <v>15477512.15</v>
      </c>
      <c r="F36" s="163"/>
    </row>
    <row r="37" spans="2:8" x14ac:dyDescent="0.25">
      <c r="B37" s="83" t="s">
        <v>123</v>
      </c>
      <c r="C37" s="83" t="s">
        <v>124</v>
      </c>
      <c r="D37" s="161">
        <v>8626418.9000000004</v>
      </c>
      <c r="E37" s="161">
        <v>5529102.5300000003</v>
      </c>
      <c r="F37" s="163"/>
    </row>
    <row r="38" spans="2:8" x14ac:dyDescent="0.25">
      <c r="B38" s="83" t="s">
        <v>125</v>
      </c>
      <c r="C38" s="83" t="s">
        <v>126</v>
      </c>
      <c r="D38" s="161">
        <v>53523715.530000001</v>
      </c>
      <c r="E38" s="161">
        <v>60177008.43</v>
      </c>
      <c r="F38" s="163"/>
    </row>
    <row r="39" spans="2:8" x14ac:dyDescent="0.25">
      <c r="B39" s="83" t="s">
        <v>127</v>
      </c>
      <c r="C39" s="83" t="s">
        <v>128</v>
      </c>
      <c r="D39" s="161">
        <v>53523715.530000001</v>
      </c>
      <c r="E39" s="161">
        <v>60177008.43</v>
      </c>
      <c r="F39" s="163"/>
    </row>
    <row r="40" spans="2:8" x14ac:dyDescent="0.25">
      <c r="B40" s="83" t="s">
        <v>129</v>
      </c>
      <c r="C40" s="83" t="s">
        <v>130</v>
      </c>
      <c r="D40" s="161">
        <v>53529070.530000001</v>
      </c>
      <c r="E40" s="161">
        <v>60177008.43</v>
      </c>
      <c r="F40" s="163"/>
    </row>
    <row r="41" spans="2:8" x14ac:dyDescent="0.25">
      <c r="B41" s="84" t="s">
        <v>131</v>
      </c>
      <c r="C41" s="84" t="s">
        <v>132</v>
      </c>
      <c r="D41" s="161">
        <v>53523715.18</v>
      </c>
      <c r="E41" s="161">
        <v>60177008.43</v>
      </c>
      <c r="F41" s="163"/>
    </row>
    <row r="42" spans="2:8" x14ac:dyDescent="0.25">
      <c r="B42" s="85" t="s">
        <v>133</v>
      </c>
      <c r="C42" s="85" t="s">
        <v>133</v>
      </c>
      <c r="D42" s="164"/>
      <c r="E42" s="161"/>
      <c r="F42" s="163"/>
    </row>
    <row r="43" spans="2:8" x14ac:dyDescent="0.25">
      <c r="B43" s="75"/>
      <c r="C43" s="86" t="s">
        <v>134</v>
      </c>
      <c r="D43" s="159">
        <f>SUM(D30:D42)</f>
        <v>564103686.26999986</v>
      </c>
      <c r="E43" s="162">
        <f>SUM(E30:E42)</f>
        <v>566332896.28999996</v>
      </c>
      <c r="F43" s="163"/>
    </row>
    <row r="44" spans="2:8" x14ac:dyDescent="0.25">
      <c r="B44" s="75"/>
      <c r="C44" s="87"/>
      <c r="D44" s="88"/>
      <c r="E44" s="88"/>
      <c r="F44" s="88"/>
    </row>
    <row r="45" spans="2:8" ht="56.25" customHeight="1" x14ac:dyDescent="0.25">
      <c r="B45" s="211" t="s">
        <v>269</v>
      </c>
      <c r="C45" s="211"/>
      <c r="D45" s="211"/>
      <c r="E45" s="211"/>
      <c r="F45" s="44"/>
    </row>
    <row r="46" spans="2:8" x14ac:dyDescent="0.25">
      <c r="B46" s="89"/>
      <c r="C46" s="44"/>
      <c r="D46" s="44"/>
      <c r="E46" s="44"/>
      <c r="F46" s="44"/>
    </row>
    <row r="47" spans="2:8" x14ac:dyDescent="0.25">
      <c r="D47" s="90"/>
      <c r="E47" s="90"/>
      <c r="F47" s="90"/>
    </row>
  </sheetData>
  <mergeCells count="12">
    <mergeCell ref="C19:E19"/>
    <mergeCell ref="B45:E45"/>
    <mergeCell ref="B11:E11"/>
    <mergeCell ref="B9:E9"/>
    <mergeCell ref="B12:E12"/>
    <mergeCell ref="C28:F28"/>
    <mergeCell ref="B15:C15"/>
    <mergeCell ref="B7:E7"/>
    <mergeCell ref="B13:E13"/>
    <mergeCell ref="C16:E16"/>
    <mergeCell ref="C17:E17"/>
    <mergeCell ref="C18:E18"/>
  </mergeCells>
  <pageMargins left="1.4960629921259843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6:H24"/>
  <sheetViews>
    <sheetView showGridLines="0" zoomScaleNormal="100" workbookViewId="0">
      <selection activeCell="H20" sqref="H20"/>
    </sheetView>
  </sheetViews>
  <sheetFormatPr baseColWidth="10" defaultRowHeight="15" x14ac:dyDescent="0.25"/>
  <cols>
    <col min="1" max="1" width="2.5703125" style="4" customWidth="1"/>
    <col min="2" max="2" width="11.42578125" style="4"/>
    <col min="3" max="3" width="30" style="4" customWidth="1"/>
    <col min="4" max="4" width="14.5703125" style="4" customWidth="1"/>
    <col min="5" max="5" width="16.140625" style="4" customWidth="1"/>
    <col min="6" max="6" width="17.28515625" style="4" customWidth="1"/>
    <col min="7" max="7" width="12.42578125" style="4" customWidth="1"/>
    <col min="8" max="8" width="13.5703125" style="4" customWidth="1"/>
    <col min="9" max="9" width="0.7109375" style="4" customWidth="1"/>
    <col min="10" max="10" width="0.85546875" style="4" customWidth="1"/>
    <col min="11" max="11" width="1.42578125" style="4" customWidth="1"/>
    <col min="12" max="13" width="2.42578125" style="4" customWidth="1"/>
    <col min="14" max="16384" width="11.42578125" style="4"/>
  </cols>
  <sheetData>
    <row r="6" spans="2:8" x14ac:dyDescent="0.25">
      <c r="B6" s="1"/>
      <c r="C6" s="1"/>
      <c r="D6" s="1"/>
      <c r="E6" s="1"/>
      <c r="F6" s="2"/>
      <c r="G6" s="1"/>
    </row>
    <row r="7" spans="2:8" x14ac:dyDescent="0.25">
      <c r="B7" s="1"/>
      <c r="C7" s="1"/>
      <c r="D7" s="1"/>
      <c r="E7" s="1"/>
      <c r="F7" s="2"/>
      <c r="G7" s="1"/>
    </row>
    <row r="8" spans="2:8" x14ac:dyDescent="0.25">
      <c r="B8" s="1"/>
      <c r="C8" s="1"/>
      <c r="D8" s="1"/>
      <c r="E8" s="1"/>
      <c r="F8" s="2"/>
      <c r="G8" s="1"/>
    </row>
    <row r="9" spans="2:8" x14ac:dyDescent="0.25">
      <c r="B9" s="181" t="s">
        <v>135</v>
      </c>
      <c r="C9" s="181"/>
      <c r="D9" s="181"/>
      <c r="E9" s="181"/>
      <c r="F9" s="181"/>
      <c r="G9" s="181"/>
      <c r="H9" s="181"/>
    </row>
    <row r="10" spans="2:8" x14ac:dyDescent="0.25">
      <c r="B10" s="91"/>
      <c r="C10" s="91"/>
      <c r="D10" s="91"/>
      <c r="E10" s="91"/>
      <c r="F10" s="91"/>
      <c r="G10" s="91"/>
      <c r="H10" s="91"/>
    </row>
    <row r="11" spans="2:8" ht="15.75" customHeight="1" x14ac:dyDescent="0.25">
      <c r="B11" s="183" t="s">
        <v>10</v>
      </c>
      <c r="C11" s="183"/>
      <c r="D11" s="183"/>
      <c r="E11" s="183"/>
      <c r="F11" s="183"/>
      <c r="G11" s="1"/>
      <c r="H11" s="1"/>
    </row>
    <row r="12" spans="2:8" x14ac:dyDescent="0.25">
      <c r="B12" s="181" t="s">
        <v>11</v>
      </c>
      <c r="C12" s="181"/>
      <c r="D12" s="181"/>
      <c r="E12" s="181"/>
      <c r="F12" s="181"/>
      <c r="G12" s="1"/>
      <c r="H12" s="1"/>
    </row>
    <row r="13" spans="2:8" x14ac:dyDescent="0.25">
      <c r="B13" s="184" t="s">
        <v>12</v>
      </c>
      <c r="C13" s="184"/>
      <c r="D13" s="184"/>
      <c r="E13" s="184"/>
      <c r="F13" s="184"/>
      <c r="G13" s="1"/>
      <c r="H13" s="1"/>
    </row>
    <row r="14" spans="2:8" x14ac:dyDescent="0.25">
      <c r="B14" s="184" t="s">
        <v>23</v>
      </c>
      <c r="C14" s="184"/>
      <c r="D14" s="184"/>
      <c r="E14" s="184"/>
      <c r="F14" s="184"/>
      <c r="G14" s="1"/>
      <c r="H14" s="1"/>
    </row>
    <row r="15" spans="2:8" x14ac:dyDescent="0.25">
      <c r="B15" s="92"/>
      <c r="C15" s="92"/>
      <c r="D15" s="92"/>
      <c r="E15" s="92"/>
      <c r="F15" s="92"/>
      <c r="G15" s="1"/>
      <c r="H15" s="1"/>
    </row>
    <row r="16" spans="2:8" x14ac:dyDescent="0.25">
      <c r="B16" s="185" t="s">
        <v>6</v>
      </c>
      <c r="C16" s="185"/>
      <c r="D16" s="7"/>
      <c r="E16" s="7"/>
      <c r="F16" s="7"/>
      <c r="G16" s="1"/>
      <c r="H16" s="3" t="s">
        <v>22</v>
      </c>
    </row>
    <row r="17" spans="2:8" ht="24" customHeight="1" x14ac:dyDescent="0.25">
      <c r="B17" s="186" t="s">
        <v>14</v>
      </c>
      <c r="C17" s="187" t="s">
        <v>15</v>
      </c>
      <c r="D17" s="180" t="s">
        <v>4</v>
      </c>
      <c r="E17" s="188" t="s">
        <v>24</v>
      </c>
      <c r="F17" s="189"/>
      <c r="G17" s="188" t="s">
        <v>25</v>
      </c>
      <c r="H17" s="189"/>
    </row>
    <row r="18" spans="2:8" ht="25.5" x14ac:dyDescent="0.25">
      <c r="B18" s="186"/>
      <c r="C18" s="187"/>
      <c r="D18" s="180"/>
      <c r="E18" s="34">
        <v>2016</v>
      </c>
      <c r="F18" s="34">
        <v>2015</v>
      </c>
      <c r="G18" s="34" t="s">
        <v>16</v>
      </c>
      <c r="H18" s="34" t="s">
        <v>26</v>
      </c>
    </row>
    <row r="19" spans="2:8" x14ac:dyDescent="0.25">
      <c r="B19" s="35"/>
      <c r="C19" s="15"/>
      <c r="D19" s="36"/>
      <c r="E19" s="37"/>
      <c r="F19" s="38"/>
      <c r="G19" s="14"/>
      <c r="H19" s="14"/>
    </row>
    <row r="20" spans="2:8" x14ac:dyDescent="0.25">
      <c r="B20" s="14" t="s">
        <v>327</v>
      </c>
      <c r="C20" s="18" t="s">
        <v>328</v>
      </c>
      <c r="D20" s="16">
        <v>3545469.33</v>
      </c>
      <c r="E20" s="37">
        <v>1475166.75</v>
      </c>
      <c r="F20" s="38"/>
      <c r="G20" s="175">
        <v>0</v>
      </c>
      <c r="H20" s="14" t="s">
        <v>329</v>
      </c>
    </row>
    <row r="21" spans="2:8" x14ac:dyDescent="0.25">
      <c r="B21" s="14"/>
      <c r="C21" s="18"/>
      <c r="D21" s="16"/>
      <c r="E21" s="37"/>
      <c r="F21" s="38"/>
      <c r="G21" s="14"/>
      <c r="H21" s="14"/>
    </row>
    <row r="22" spans="2:8" x14ac:dyDescent="0.25">
      <c r="B22" s="14"/>
      <c r="C22" s="18"/>
      <c r="D22" s="16"/>
      <c r="E22" s="37"/>
      <c r="F22" s="38"/>
      <c r="G22" s="14"/>
      <c r="H22" s="14"/>
    </row>
    <row r="23" spans="2:8" x14ac:dyDescent="0.25">
      <c r="B23" s="14"/>
      <c r="C23" s="20" t="s">
        <v>1</v>
      </c>
      <c r="D23" s="16">
        <f>SUM(D19:D22)</f>
        <v>3545469.33</v>
      </c>
      <c r="E23" s="37"/>
      <c r="F23" s="38"/>
      <c r="G23" s="14"/>
      <c r="H23" s="14"/>
    </row>
    <row r="24" spans="2:8" x14ac:dyDescent="0.25">
      <c r="B24" s="21"/>
      <c r="C24" s="22"/>
      <c r="D24" s="12"/>
      <c r="E24" s="23"/>
      <c r="F24" s="23"/>
      <c r="G24" s="21"/>
      <c r="H24" s="21"/>
    </row>
  </sheetData>
  <protectedRanges>
    <protectedRange sqref="C19:E24" name="Rango1_1"/>
  </protectedRanges>
  <mergeCells count="11">
    <mergeCell ref="B9:H9"/>
    <mergeCell ref="B17:B18"/>
    <mergeCell ref="C17:C18"/>
    <mergeCell ref="D17:D18"/>
    <mergeCell ref="E17:F17"/>
    <mergeCell ref="G17:H17"/>
    <mergeCell ref="B16:C16"/>
    <mergeCell ref="B11:F11"/>
    <mergeCell ref="B12:F12"/>
    <mergeCell ref="B13:F13"/>
    <mergeCell ref="B14:F14"/>
  </mergeCells>
  <pageMargins left="0.70866141732283472" right="0.70866141732283472" top="0.74803149606299213" bottom="0.74803149606299213" header="0.31496062992125984" footer="0.31496062992125984"/>
  <pageSetup scale="10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5:G24"/>
  <sheetViews>
    <sheetView showGridLines="0" topLeftCell="A4" workbookViewId="0">
      <selection activeCell="C16" sqref="C16"/>
    </sheetView>
  </sheetViews>
  <sheetFormatPr baseColWidth="10" defaultRowHeight="15" x14ac:dyDescent="0.25"/>
  <cols>
    <col min="1" max="1" width="9.7109375" style="4" customWidth="1"/>
    <col min="2" max="2" width="31.28515625" style="4" customWidth="1"/>
    <col min="3" max="4" width="17" style="4" customWidth="1"/>
    <col min="5" max="5" width="17.5703125" style="4" customWidth="1"/>
    <col min="6" max="6" width="16" style="4" customWidth="1"/>
    <col min="7" max="7" width="16.28515625" style="4" customWidth="1"/>
    <col min="8" max="10" width="2.42578125" style="4" customWidth="1"/>
    <col min="11" max="16384" width="11.42578125" style="4"/>
  </cols>
  <sheetData>
    <row r="5" spans="1:7" x14ac:dyDescent="0.25">
      <c r="A5" s="1"/>
      <c r="B5" s="1"/>
      <c r="C5" s="1"/>
      <c r="D5" s="1"/>
      <c r="E5" s="2"/>
      <c r="F5" s="2"/>
    </row>
    <row r="6" spans="1:7" x14ac:dyDescent="0.25">
      <c r="A6" s="191"/>
      <c r="B6" s="191"/>
      <c r="C6" s="191"/>
      <c r="D6" s="191"/>
      <c r="E6" s="191"/>
      <c r="F6" s="6"/>
      <c r="G6" s="6"/>
    </row>
    <row r="7" spans="1:7" x14ac:dyDescent="0.25">
      <c r="A7" s="166"/>
      <c r="B7" s="166"/>
      <c r="C7" s="166"/>
      <c r="D7" s="166"/>
      <c r="E7" s="166"/>
      <c r="F7" s="6"/>
      <c r="G7" s="6"/>
    </row>
    <row r="8" spans="1:7" x14ac:dyDescent="0.25">
      <c r="A8" s="166"/>
      <c r="B8" s="166"/>
      <c r="C8" s="166"/>
      <c r="D8" s="166"/>
      <c r="E8" s="166"/>
      <c r="F8" s="6"/>
      <c r="G8" s="6"/>
    </row>
    <row r="9" spans="1:7" ht="15.75" customHeight="1" x14ac:dyDescent="0.25">
      <c r="A9" s="181" t="s">
        <v>135</v>
      </c>
      <c r="B9" s="181"/>
      <c r="C9" s="181"/>
      <c r="D9" s="181"/>
      <c r="E9" s="181"/>
      <c r="F9" s="181"/>
      <c r="G9" s="181"/>
    </row>
    <row r="10" spans="1:7" ht="4.5" customHeight="1" x14ac:dyDescent="0.25">
      <c r="A10" s="91"/>
      <c r="B10" s="91"/>
      <c r="C10" s="91"/>
      <c r="D10" s="91"/>
      <c r="E10" s="91"/>
      <c r="F10" s="91"/>
      <c r="G10" s="91"/>
    </row>
    <row r="11" spans="1:7" x14ac:dyDescent="0.25">
      <c r="A11" s="183" t="s">
        <v>10</v>
      </c>
      <c r="B11" s="183"/>
      <c r="C11" s="183"/>
      <c r="D11" s="183"/>
      <c r="E11" s="183"/>
      <c r="F11" s="183"/>
      <c r="G11" s="183"/>
    </row>
    <row r="12" spans="1:7" x14ac:dyDescent="0.25">
      <c r="A12" s="181" t="s">
        <v>11</v>
      </c>
      <c r="B12" s="181"/>
      <c r="C12" s="181"/>
      <c r="D12" s="181"/>
      <c r="E12" s="181"/>
      <c r="F12" s="181"/>
      <c r="G12" s="181"/>
    </row>
    <row r="13" spans="1:7" x14ac:dyDescent="0.25">
      <c r="A13" s="184" t="s">
        <v>12</v>
      </c>
      <c r="B13" s="184"/>
      <c r="C13" s="184"/>
      <c r="D13" s="184"/>
      <c r="E13" s="184"/>
      <c r="F13" s="184"/>
      <c r="G13" s="184"/>
    </row>
    <row r="14" spans="1:7" x14ac:dyDescent="0.25">
      <c r="A14" s="184" t="s">
        <v>28</v>
      </c>
      <c r="B14" s="184"/>
      <c r="C14" s="184"/>
      <c r="D14" s="184"/>
      <c r="E14" s="184"/>
      <c r="F14" s="184"/>
      <c r="G14" s="184"/>
    </row>
    <row r="15" spans="1:7" x14ac:dyDescent="0.25">
      <c r="A15" s="92"/>
      <c r="B15" s="92"/>
      <c r="C15" s="92"/>
      <c r="D15" s="92"/>
      <c r="E15" s="92"/>
      <c r="F15" s="92"/>
      <c r="G15" s="92"/>
    </row>
    <row r="16" spans="1:7" x14ac:dyDescent="0.25">
      <c r="A16" s="92"/>
      <c r="B16" s="92"/>
      <c r="C16" s="92"/>
      <c r="D16" s="92"/>
      <c r="E16" s="92"/>
      <c r="F16" s="92"/>
      <c r="G16" s="92"/>
    </row>
    <row r="17" spans="1:7" x14ac:dyDescent="0.25">
      <c r="A17" s="190" t="s">
        <v>7</v>
      </c>
      <c r="B17" s="190"/>
      <c r="C17" s="190"/>
      <c r="D17" s="7"/>
      <c r="E17" s="7"/>
      <c r="F17" s="6"/>
      <c r="G17" s="3" t="s">
        <v>27</v>
      </c>
    </row>
    <row r="18" spans="1:7" ht="25.5" x14ac:dyDescent="0.25">
      <c r="A18" s="9" t="s">
        <v>14</v>
      </c>
      <c r="B18" s="10" t="s">
        <v>15</v>
      </c>
      <c r="C18" s="11" t="s">
        <v>4</v>
      </c>
      <c r="D18" s="11" t="s">
        <v>16</v>
      </c>
      <c r="E18" s="11" t="s">
        <v>29</v>
      </c>
      <c r="F18" s="11" t="s">
        <v>30</v>
      </c>
      <c r="G18" s="11" t="s">
        <v>31</v>
      </c>
    </row>
    <row r="19" spans="1:7" x14ac:dyDescent="0.25">
      <c r="A19" s="14"/>
      <c r="B19" s="15"/>
      <c r="C19" s="26"/>
      <c r="D19" s="39"/>
      <c r="E19" s="39"/>
      <c r="F19" s="39"/>
      <c r="G19" s="14"/>
    </row>
    <row r="20" spans="1:7" x14ac:dyDescent="0.25">
      <c r="A20" s="14"/>
      <c r="B20" s="18"/>
      <c r="C20" s="26"/>
      <c r="D20" s="39"/>
      <c r="E20" s="39"/>
      <c r="F20" s="39"/>
      <c r="G20" s="14"/>
    </row>
    <row r="21" spans="1:7" x14ac:dyDescent="0.25">
      <c r="A21" s="14"/>
      <c r="B21" s="18"/>
      <c r="C21" s="26"/>
      <c r="D21" s="39"/>
      <c r="E21" s="39"/>
      <c r="F21" s="39"/>
      <c r="G21" s="14"/>
    </row>
    <row r="22" spans="1:7" x14ac:dyDescent="0.25">
      <c r="A22" s="14"/>
      <c r="B22" s="18"/>
      <c r="C22" s="26"/>
      <c r="D22" s="39"/>
      <c r="E22" s="39"/>
      <c r="F22" s="39"/>
      <c r="G22" s="14"/>
    </row>
    <row r="23" spans="1:7" x14ac:dyDescent="0.25">
      <c r="A23" s="14"/>
      <c r="B23" s="40" t="s">
        <v>1</v>
      </c>
      <c r="C23" s="26">
        <f>SUM(C19:C22)</f>
        <v>0</v>
      </c>
      <c r="D23" s="39"/>
      <c r="E23" s="39"/>
      <c r="F23" s="39"/>
      <c r="G23" s="14"/>
    </row>
    <row r="24" spans="1:7" x14ac:dyDescent="0.25">
      <c r="A24" s="21"/>
      <c r="B24" s="22"/>
      <c r="C24" s="12"/>
      <c r="D24" s="23"/>
      <c r="E24" s="23"/>
      <c r="F24" s="23"/>
      <c r="G24" s="21"/>
    </row>
  </sheetData>
  <protectedRanges>
    <protectedRange sqref="B19:D24" name="Rango1_1"/>
  </protectedRanges>
  <mergeCells count="7">
    <mergeCell ref="A17:C17"/>
    <mergeCell ref="A9:G9"/>
    <mergeCell ref="A6:E6"/>
    <mergeCell ref="A11:G11"/>
    <mergeCell ref="A12:G12"/>
    <mergeCell ref="A13:G13"/>
    <mergeCell ref="A14:G14"/>
  </mergeCells>
  <pageMargins left="1.102362204724409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6:G23"/>
  <sheetViews>
    <sheetView showGridLines="0" topLeftCell="A10" workbookViewId="0">
      <selection activeCell="C23" sqref="C23:F23"/>
    </sheetView>
  </sheetViews>
  <sheetFormatPr baseColWidth="10" defaultRowHeight="15" x14ac:dyDescent="0.25"/>
  <cols>
    <col min="1" max="1" width="2.28515625" style="4" customWidth="1"/>
    <col min="2" max="2" width="11.42578125" style="4"/>
    <col min="3" max="3" width="36.85546875" style="4" customWidth="1"/>
    <col min="4" max="4" width="18.140625" style="4" customWidth="1"/>
    <col min="5" max="5" width="20" style="4" customWidth="1"/>
    <col min="6" max="6" width="25.28515625" style="4" customWidth="1"/>
    <col min="7" max="7" width="1.85546875" style="4" customWidth="1"/>
    <col min="8" max="8" width="2" style="4" customWidth="1"/>
    <col min="9" max="9" width="1.7109375" style="4" customWidth="1"/>
    <col min="10" max="16384" width="11.42578125" style="4"/>
  </cols>
  <sheetData>
    <row r="6" spans="1:7" x14ac:dyDescent="0.25">
      <c r="B6" s="1"/>
      <c r="C6" s="1"/>
      <c r="D6" s="1"/>
      <c r="E6" s="1"/>
      <c r="G6" s="41"/>
    </row>
    <row r="7" spans="1:7" x14ac:dyDescent="0.25">
      <c r="B7" s="1"/>
      <c r="C7" s="1"/>
      <c r="D7" s="1"/>
      <c r="E7" s="1"/>
      <c r="G7" s="41"/>
    </row>
    <row r="8" spans="1:7" x14ac:dyDescent="0.25">
      <c r="B8" s="1"/>
      <c r="C8" s="1"/>
      <c r="D8" s="1"/>
      <c r="E8" s="1"/>
      <c r="G8" s="41"/>
    </row>
    <row r="9" spans="1:7" x14ac:dyDescent="0.25">
      <c r="A9" s="181" t="s">
        <v>135</v>
      </c>
      <c r="B9" s="181"/>
      <c r="C9" s="181"/>
      <c r="D9" s="181"/>
      <c r="E9" s="181"/>
      <c r="F9" s="181"/>
      <c r="G9" s="181"/>
    </row>
    <row r="10" spans="1:7" x14ac:dyDescent="0.25">
      <c r="A10" s="91"/>
      <c r="B10" s="91"/>
      <c r="C10" s="91"/>
      <c r="D10" s="91"/>
      <c r="E10" s="91"/>
      <c r="F10" s="91"/>
      <c r="G10" s="91"/>
    </row>
    <row r="11" spans="1:7" ht="15.75" customHeight="1" x14ac:dyDescent="0.25">
      <c r="B11" s="183" t="s">
        <v>10</v>
      </c>
      <c r="C11" s="183"/>
      <c r="D11" s="183"/>
      <c r="E11" s="183"/>
      <c r="F11" s="183"/>
    </row>
    <row r="12" spans="1:7" x14ac:dyDescent="0.25">
      <c r="B12" s="181" t="s">
        <v>11</v>
      </c>
      <c r="C12" s="181"/>
      <c r="D12" s="181"/>
      <c r="E12" s="181"/>
      <c r="F12" s="181"/>
    </row>
    <row r="13" spans="1:7" x14ac:dyDescent="0.25">
      <c r="B13" s="184" t="s">
        <v>12</v>
      </c>
      <c r="C13" s="184"/>
      <c r="D13" s="184"/>
      <c r="E13" s="184"/>
      <c r="F13" s="184"/>
    </row>
    <row r="14" spans="1:7" x14ac:dyDescent="0.25">
      <c r="B14" s="184" t="s">
        <v>28</v>
      </c>
      <c r="C14" s="184"/>
      <c r="D14" s="184"/>
      <c r="E14" s="184"/>
      <c r="F14" s="184"/>
    </row>
    <row r="15" spans="1:7" x14ac:dyDescent="0.25">
      <c r="B15" s="92"/>
      <c r="C15" s="92"/>
      <c r="D15" s="92"/>
      <c r="E15" s="92"/>
      <c r="F15" s="92"/>
    </row>
    <row r="16" spans="1:7" x14ac:dyDescent="0.25">
      <c r="B16" s="185" t="s">
        <v>8</v>
      </c>
      <c r="C16" s="185"/>
      <c r="D16" s="7"/>
      <c r="E16" s="7"/>
      <c r="F16" s="3" t="s">
        <v>32</v>
      </c>
    </row>
    <row r="17" spans="2:6" ht="21.75" customHeight="1" x14ac:dyDescent="0.25">
      <c r="B17" s="9" t="s">
        <v>14</v>
      </c>
      <c r="C17" s="10" t="s">
        <v>15</v>
      </c>
      <c r="D17" s="11" t="s">
        <v>4</v>
      </c>
      <c r="E17" s="11" t="s">
        <v>16</v>
      </c>
      <c r="F17" s="11" t="s">
        <v>33</v>
      </c>
    </row>
    <row r="18" spans="2:6" x14ac:dyDescent="0.25">
      <c r="B18" s="14"/>
      <c r="C18" s="15"/>
      <c r="D18" s="26"/>
      <c r="E18" s="39"/>
      <c r="F18" s="39"/>
    </row>
    <row r="19" spans="2:6" x14ac:dyDescent="0.25">
      <c r="B19" s="14"/>
      <c r="C19" s="18"/>
      <c r="D19" s="26"/>
      <c r="E19" s="39"/>
      <c r="F19" s="39"/>
    </row>
    <row r="20" spans="2:6" x14ac:dyDescent="0.25">
      <c r="B20" s="14"/>
      <c r="C20" s="18"/>
      <c r="D20" s="26"/>
      <c r="E20" s="39"/>
      <c r="F20" s="39"/>
    </row>
    <row r="21" spans="2:6" x14ac:dyDescent="0.25">
      <c r="B21" s="14"/>
      <c r="C21" s="18"/>
      <c r="D21" s="26"/>
      <c r="E21" s="39"/>
      <c r="F21" s="39"/>
    </row>
    <row r="22" spans="2:6" x14ac:dyDescent="0.25">
      <c r="B22" s="14"/>
      <c r="C22" s="42" t="s">
        <v>1</v>
      </c>
      <c r="D22" s="26">
        <f>SUM(D18:D21)</f>
        <v>0</v>
      </c>
      <c r="E22" s="39"/>
      <c r="F22" s="39"/>
    </row>
    <row r="23" spans="2:6" x14ac:dyDescent="0.25">
      <c r="B23" s="31"/>
      <c r="C23" s="192"/>
      <c r="D23" s="192"/>
      <c r="E23" s="193"/>
      <c r="F23" s="193"/>
    </row>
  </sheetData>
  <protectedRanges>
    <protectedRange sqref="C18:E22" name="Rango1_1"/>
  </protectedRanges>
  <mergeCells count="7">
    <mergeCell ref="A9:G9"/>
    <mergeCell ref="C23:F23"/>
    <mergeCell ref="B16:C16"/>
    <mergeCell ref="B11:F11"/>
    <mergeCell ref="B12:F12"/>
    <mergeCell ref="B13:F13"/>
    <mergeCell ref="B14:F14"/>
  </mergeCells>
  <pageMargins left="0.70866141732283472" right="0.70866141732283472" top="0.74803149606299213" bottom="0.74803149606299213" header="0.31496062992125984" footer="0.31496062992125984"/>
  <pageSetup scale="1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H35"/>
  <sheetViews>
    <sheetView showGridLines="0" topLeftCell="A13" zoomScaleNormal="100" workbookViewId="0">
      <selection activeCell="B27" sqref="B27:G27"/>
    </sheetView>
  </sheetViews>
  <sheetFormatPr baseColWidth="10" defaultRowHeight="15" x14ac:dyDescent="0.25"/>
  <cols>
    <col min="1" max="1" width="4.28515625" style="4" customWidth="1"/>
    <col min="2" max="2" width="11.42578125" style="4"/>
    <col min="3" max="3" width="34.85546875" style="4" customWidth="1"/>
    <col min="4" max="4" width="18.1406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5.5703125" style="4" customWidth="1"/>
    <col min="9" max="9" width="2.5703125" style="4" customWidth="1"/>
    <col min="10" max="10" width="3.5703125" style="4" customWidth="1"/>
    <col min="11" max="11" width="5" style="4" customWidth="1"/>
    <col min="12" max="16384" width="11.42578125" style="4"/>
  </cols>
  <sheetData>
    <row r="1" spans="2:8" x14ac:dyDescent="0.25">
      <c r="B1" s="1"/>
      <c r="C1" s="1"/>
      <c r="D1" s="1"/>
      <c r="E1" s="1"/>
      <c r="F1" s="2"/>
    </row>
    <row r="2" spans="2:8" x14ac:dyDescent="0.25">
      <c r="B2" s="1"/>
      <c r="C2" s="1"/>
      <c r="D2" s="1"/>
      <c r="E2" s="1"/>
      <c r="F2" s="2"/>
    </row>
    <row r="3" spans="2:8" x14ac:dyDescent="0.25">
      <c r="B3" s="1"/>
      <c r="C3" s="1"/>
      <c r="D3" s="1"/>
      <c r="E3" s="1"/>
      <c r="F3" s="2"/>
    </row>
    <row r="4" spans="2:8" x14ac:dyDescent="0.25">
      <c r="B4" s="1"/>
      <c r="C4" s="1"/>
      <c r="D4" s="1"/>
      <c r="E4" s="1"/>
      <c r="F4" s="2"/>
    </row>
    <row r="5" spans="2:8" x14ac:dyDescent="0.25">
      <c r="B5" s="1"/>
      <c r="C5" s="1"/>
      <c r="D5" s="1"/>
      <c r="E5" s="1"/>
      <c r="F5" s="2"/>
    </row>
    <row r="6" spans="2:8" x14ac:dyDescent="0.25">
      <c r="B6" s="1"/>
      <c r="C6" s="1"/>
      <c r="D6" s="1"/>
      <c r="E6" s="1"/>
      <c r="F6" s="2"/>
    </row>
    <row r="7" spans="2:8" x14ac:dyDescent="0.25">
      <c r="B7" s="1"/>
      <c r="C7" s="1"/>
      <c r="D7" s="1"/>
      <c r="E7" s="1"/>
      <c r="F7" s="2"/>
    </row>
    <row r="8" spans="2:8" x14ac:dyDescent="0.25">
      <c r="B8" s="181" t="s">
        <v>135</v>
      </c>
      <c r="C8" s="181"/>
      <c r="D8" s="181"/>
      <c r="E8" s="181"/>
      <c r="F8" s="181"/>
      <c r="G8" s="181"/>
      <c r="H8" s="181"/>
    </row>
    <row r="9" spans="2:8" ht="3.75" customHeight="1" x14ac:dyDescent="0.25">
      <c r="B9" s="91"/>
      <c r="C9" s="91"/>
      <c r="D9" s="91"/>
      <c r="E9" s="91"/>
      <c r="F9" s="91"/>
      <c r="G9" s="91"/>
      <c r="H9" s="91"/>
    </row>
    <row r="10" spans="2:8" ht="15.75" customHeight="1" x14ac:dyDescent="0.25">
      <c r="B10" s="183" t="s">
        <v>10</v>
      </c>
      <c r="C10" s="183"/>
      <c r="D10" s="183"/>
      <c r="E10" s="183"/>
      <c r="F10" s="183"/>
      <c r="G10" s="183"/>
    </row>
    <row r="11" spans="2:8" x14ac:dyDescent="0.25">
      <c r="B11" s="181" t="s">
        <v>11</v>
      </c>
      <c r="C11" s="181"/>
      <c r="D11" s="181"/>
      <c r="E11" s="181"/>
      <c r="F11" s="181"/>
      <c r="G11" s="181"/>
    </row>
    <row r="12" spans="2:8" x14ac:dyDescent="0.25">
      <c r="B12" s="184" t="s">
        <v>12</v>
      </c>
      <c r="C12" s="184"/>
      <c r="D12" s="184"/>
      <c r="E12" s="184"/>
      <c r="F12" s="184"/>
      <c r="G12" s="184"/>
    </row>
    <row r="13" spans="2:8" x14ac:dyDescent="0.25">
      <c r="B13" s="184" t="s">
        <v>303</v>
      </c>
      <c r="C13" s="184"/>
      <c r="D13" s="184"/>
      <c r="E13" s="184"/>
      <c r="F13" s="184"/>
      <c r="G13" s="184"/>
    </row>
    <row r="14" spans="2:8" x14ac:dyDescent="0.25">
      <c r="B14" s="184" t="s">
        <v>35</v>
      </c>
      <c r="C14" s="184"/>
      <c r="D14" s="184"/>
      <c r="E14" s="184"/>
      <c r="F14" s="184"/>
      <c r="G14" s="184"/>
    </row>
    <row r="15" spans="2:8" x14ac:dyDescent="0.25">
      <c r="B15" s="1"/>
      <c r="C15" s="1"/>
      <c r="D15" s="1"/>
      <c r="E15" s="1"/>
      <c r="F15" s="45"/>
      <c r="G15" s="3" t="s">
        <v>34</v>
      </c>
    </row>
    <row r="16" spans="2:8" ht="25.5" x14ac:dyDescent="0.25">
      <c r="B16" s="93" t="s">
        <v>14</v>
      </c>
      <c r="C16" s="93" t="s">
        <v>15</v>
      </c>
      <c r="D16" s="104" t="s">
        <v>36</v>
      </c>
      <c r="E16" s="104" t="s">
        <v>37</v>
      </c>
      <c r="F16" s="104" t="s">
        <v>38</v>
      </c>
      <c r="G16" s="104" t="s">
        <v>39</v>
      </c>
    </row>
    <row r="17" spans="2:7" x14ac:dyDescent="0.25">
      <c r="B17" s="194" t="s">
        <v>136</v>
      </c>
      <c r="C17" s="194"/>
      <c r="D17" s="194"/>
      <c r="E17" s="194"/>
      <c r="F17" s="194"/>
      <c r="G17" s="195"/>
    </row>
    <row r="18" spans="2:7" x14ac:dyDescent="0.25">
      <c r="B18" s="98">
        <v>1231</v>
      </c>
      <c r="C18" s="25" t="s">
        <v>3</v>
      </c>
      <c r="D18" s="46">
        <v>1031800</v>
      </c>
      <c r="E18" s="47">
        <v>1031800</v>
      </c>
      <c r="F18" s="47">
        <f>+E18-D18</f>
        <v>0</v>
      </c>
      <c r="G18" s="48"/>
    </row>
    <row r="19" spans="2:7" x14ac:dyDescent="0.25">
      <c r="B19" s="98">
        <v>1233</v>
      </c>
      <c r="C19" s="25" t="s">
        <v>137</v>
      </c>
      <c r="D19" s="46">
        <v>1023462.65</v>
      </c>
      <c r="E19" s="47">
        <v>1023462.65</v>
      </c>
      <c r="F19" s="47">
        <f>+E19-D19</f>
        <v>0</v>
      </c>
      <c r="G19" s="48"/>
    </row>
    <row r="20" spans="2:7" x14ac:dyDescent="0.25">
      <c r="B20" s="194" t="s">
        <v>2</v>
      </c>
      <c r="C20" s="194"/>
      <c r="D20" s="194"/>
      <c r="E20" s="194"/>
      <c r="F20" s="194"/>
      <c r="G20" s="195"/>
    </row>
    <row r="21" spans="2:7" x14ac:dyDescent="0.25">
      <c r="B21" s="106">
        <v>1241</v>
      </c>
      <c r="C21" s="107" t="s">
        <v>143</v>
      </c>
      <c r="D21" s="102">
        <v>648874.75</v>
      </c>
      <c r="E21" s="103">
        <v>729880.55</v>
      </c>
      <c r="F21" s="47">
        <f>+E21-D21</f>
        <v>81005.800000000047</v>
      </c>
      <c r="G21" s="101"/>
    </row>
    <row r="22" spans="2:7" s="99" customFormat="1" x14ac:dyDescent="0.25">
      <c r="B22" s="98">
        <v>1244</v>
      </c>
      <c r="C22" s="25" t="s">
        <v>139</v>
      </c>
      <c r="D22" s="39">
        <v>1759396.63</v>
      </c>
      <c r="E22" s="100">
        <v>1759396.63</v>
      </c>
      <c r="F22" s="47">
        <f t="shared" ref="F22:F26" si="0">+E22-D22</f>
        <v>0</v>
      </c>
      <c r="G22" s="48"/>
    </row>
    <row r="23" spans="2:7" s="99" customFormat="1" x14ac:dyDescent="0.25">
      <c r="B23" s="98">
        <v>1245</v>
      </c>
      <c r="C23" s="25" t="s">
        <v>138</v>
      </c>
      <c r="D23" s="39">
        <v>107981.03</v>
      </c>
      <c r="E23" s="100">
        <v>107981.03</v>
      </c>
      <c r="F23" s="47">
        <f t="shared" si="0"/>
        <v>0</v>
      </c>
      <c r="G23" s="48"/>
    </row>
    <row r="24" spans="2:7" x14ac:dyDescent="0.25">
      <c r="B24" s="98">
        <v>1246</v>
      </c>
      <c r="C24" s="25" t="s">
        <v>140</v>
      </c>
      <c r="D24" s="46">
        <v>17143066.199999999</v>
      </c>
      <c r="E24" s="47">
        <v>17143066.199999999</v>
      </c>
      <c r="F24" s="47">
        <f t="shared" si="0"/>
        <v>0</v>
      </c>
      <c r="G24" s="48"/>
    </row>
    <row r="25" spans="2:7" x14ac:dyDescent="0.25">
      <c r="B25" s="194" t="s">
        <v>141</v>
      </c>
      <c r="C25" s="194"/>
      <c r="D25" s="194"/>
      <c r="E25" s="194"/>
      <c r="F25" s="194"/>
      <c r="G25" s="195"/>
    </row>
    <row r="26" spans="2:7" x14ac:dyDescent="0.25">
      <c r="B26" s="98">
        <v>1254</v>
      </c>
      <c r="C26" s="25" t="s">
        <v>142</v>
      </c>
      <c r="D26" s="46">
        <v>44389.66</v>
      </c>
      <c r="E26" s="47">
        <v>66257.42</v>
      </c>
      <c r="F26" s="47">
        <f t="shared" si="0"/>
        <v>21867.759999999995</v>
      </c>
      <c r="G26" s="48"/>
    </row>
    <row r="27" spans="2:7" x14ac:dyDescent="0.25">
      <c r="B27" s="194" t="s">
        <v>40</v>
      </c>
      <c r="C27" s="194"/>
      <c r="D27" s="194"/>
      <c r="E27" s="194"/>
      <c r="F27" s="194"/>
      <c r="G27" s="195"/>
    </row>
    <row r="28" spans="2:7" x14ac:dyDescent="0.25">
      <c r="B28" s="14"/>
      <c r="C28" s="49" t="s">
        <v>1</v>
      </c>
      <c r="D28" s="50">
        <f>SUM(D18:D27)</f>
        <v>21758970.919999998</v>
      </c>
      <c r="E28" s="50">
        <f>SUM(E18:E27)</f>
        <v>21861844.48</v>
      </c>
      <c r="F28" s="51">
        <f>SUM(F18:F27)</f>
        <v>102873.56000000004</v>
      </c>
      <c r="G28" s="14"/>
    </row>
    <row r="29" spans="2:7" x14ac:dyDescent="0.25">
      <c r="B29" s="196" t="s">
        <v>144</v>
      </c>
      <c r="C29" s="196"/>
      <c r="D29" s="196"/>
      <c r="E29" s="196"/>
      <c r="F29" s="196"/>
      <c r="G29" s="196"/>
    </row>
    <row r="30" spans="2:7" x14ac:dyDescent="0.25">
      <c r="B30" s="1"/>
      <c r="C30" s="1"/>
      <c r="D30" s="45"/>
      <c r="E30" s="45"/>
      <c r="F30" s="45"/>
      <c r="G30" s="1"/>
    </row>
    <row r="31" spans="2:7" x14ac:dyDescent="0.25">
      <c r="B31" s="1"/>
      <c r="C31" s="1"/>
      <c r="D31" s="1"/>
      <c r="E31" s="45"/>
      <c r="F31" s="45"/>
      <c r="G31" s="1"/>
    </row>
    <row r="32" spans="2:7" x14ac:dyDescent="0.25">
      <c r="B32" s="1"/>
      <c r="C32" s="1"/>
      <c r="D32" s="1"/>
      <c r="E32" s="45"/>
      <c r="F32" s="45"/>
      <c r="G32" s="1"/>
    </row>
    <row r="33" spans="2:7" x14ac:dyDescent="0.25">
      <c r="B33" s="43"/>
      <c r="C33" s="43"/>
      <c r="D33" s="52"/>
      <c r="E33" s="52"/>
      <c r="F33" s="52"/>
      <c r="G33" s="43"/>
    </row>
    <row r="34" spans="2:7" x14ac:dyDescent="0.25">
      <c r="B34" s="43"/>
      <c r="C34" s="43"/>
      <c r="D34" s="52"/>
      <c r="E34" s="52"/>
      <c r="F34" s="52"/>
      <c r="G34" s="43"/>
    </row>
    <row r="35" spans="2:7" x14ac:dyDescent="0.25">
      <c r="B35" s="43"/>
      <c r="C35" s="43"/>
      <c r="D35" s="52"/>
      <c r="E35" s="52"/>
      <c r="F35" s="52"/>
      <c r="G35" s="43"/>
    </row>
  </sheetData>
  <protectedRanges>
    <protectedRange sqref="F17:G19 F20:G24 C28:G28 C22:E24 C18:E19 C26:E26 F25:G26 F27:G27" name="Rango1"/>
  </protectedRanges>
  <mergeCells count="11">
    <mergeCell ref="B8:H8"/>
    <mergeCell ref="B17:G17"/>
    <mergeCell ref="B25:G25"/>
    <mergeCell ref="B27:G27"/>
    <mergeCell ref="B29:G29"/>
    <mergeCell ref="B13:G13"/>
    <mergeCell ref="B20:G20"/>
    <mergeCell ref="B10:G10"/>
    <mergeCell ref="B11:G11"/>
    <mergeCell ref="B12:G12"/>
    <mergeCell ref="B14:G14"/>
  </mergeCells>
  <pageMargins left="0.70866141732283472" right="0.70866141732283472" top="0.55118110236220474" bottom="0.55118110236220474" header="0.31496062992125984" footer="0.31496062992125984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6:H20"/>
  <sheetViews>
    <sheetView showGridLines="0" workbookViewId="0">
      <selection activeCell="B8" sqref="B8:D8"/>
    </sheetView>
  </sheetViews>
  <sheetFormatPr baseColWidth="10" defaultRowHeight="15" x14ac:dyDescent="0.25"/>
  <cols>
    <col min="1" max="1" width="10.140625" style="4" customWidth="1"/>
    <col min="2" max="2" width="39.85546875" style="4" customWidth="1"/>
    <col min="3" max="3" width="42.85546875" style="4" customWidth="1"/>
    <col min="4" max="4" width="22.7109375" style="4" customWidth="1"/>
    <col min="5" max="5" width="6.28515625" style="4" customWidth="1"/>
    <col min="6" max="6" width="2.7109375" style="4" customWidth="1"/>
    <col min="7" max="7" width="3.5703125" style="4" customWidth="1"/>
    <col min="8" max="8" width="6.28515625" style="4" customWidth="1"/>
    <col min="9" max="16384" width="11.42578125" style="4"/>
  </cols>
  <sheetData>
    <row r="6" spans="2:8" x14ac:dyDescent="0.25">
      <c r="B6" s="1"/>
      <c r="C6" s="1"/>
      <c r="E6" s="2"/>
      <c r="F6" s="2"/>
      <c r="G6" s="1"/>
    </row>
    <row r="7" spans="2:8" ht="20.25" customHeight="1" x14ac:dyDescent="0.25">
      <c r="B7" s="181" t="s">
        <v>135</v>
      </c>
      <c r="C7" s="181"/>
      <c r="D7" s="181"/>
      <c r="E7" s="73"/>
      <c r="F7" s="73"/>
      <c r="G7" s="73"/>
      <c r="H7" s="73"/>
    </row>
    <row r="8" spans="2:8" ht="15.75" customHeight="1" x14ac:dyDescent="0.25">
      <c r="B8" s="183" t="s">
        <v>10</v>
      </c>
      <c r="C8" s="183"/>
      <c r="D8" s="183"/>
      <c r="E8" s="5"/>
      <c r="F8" s="5"/>
      <c r="G8" s="1"/>
      <c r="H8" s="1"/>
    </row>
    <row r="9" spans="2:8" x14ac:dyDescent="0.25">
      <c r="B9" s="181" t="s">
        <v>11</v>
      </c>
      <c r="C9" s="181"/>
      <c r="D9" s="181"/>
      <c r="E9" s="73"/>
      <c r="F9" s="73"/>
      <c r="G9" s="1"/>
      <c r="H9" s="1"/>
    </row>
    <row r="10" spans="2:8" x14ac:dyDescent="0.25">
      <c r="B10" s="184" t="s">
        <v>12</v>
      </c>
      <c r="C10" s="184"/>
      <c r="D10" s="184"/>
      <c r="E10" s="74"/>
      <c r="F10" s="74"/>
      <c r="G10" s="1"/>
      <c r="H10" s="1"/>
    </row>
    <row r="11" spans="2:8" x14ac:dyDescent="0.25">
      <c r="B11" s="184" t="s">
        <v>35</v>
      </c>
      <c r="C11" s="184"/>
      <c r="D11" s="184"/>
      <c r="E11" s="74"/>
      <c r="F11" s="74"/>
      <c r="G11" s="1"/>
      <c r="H11" s="1"/>
    </row>
    <row r="12" spans="2:8" x14ac:dyDescent="0.25">
      <c r="B12" s="197" t="s">
        <v>42</v>
      </c>
      <c r="C12" s="197"/>
      <c r="D12" s="197"/>
      <c r="E12" s="45"/>
      <c r="F12" s="1"/>
      <c r="G12" s="1"/>
      <c r="H12" s="1"/>
    </row>
    <row r="13" spans="2:8" x14ac:dyDescent="0.25">
      <c r="B13" s="1"/>
      <c r="C13" s="53"/>
      <c r="D13" s="53"/>
      <c r="E13" s="54"/>
      <c r="F13" s="1"/>
      <c r="G13" s="1"/>
      <c r="H13" s="1"/>
    </row>
    <row r="14" spans="2:8" x14ac:dyDescent="0.25">
      <c r="B14" s="55" t="s">
        <v>43</v>
      </c>
      <c r="C14" s="1"/>
      <c r="D14" s="3" t="s">
        <v>41</v>
      </c>
      <c r="E14" s="1"/>
      <c r="F14" s="1"/>
      <c r="G14" s="1"/>
      <c r="H14" s="1"/>
    </row>
    <row r="15" spans="2:8" ht="24.95" customHeight="1" x14ac:dyDescent="0.25">
      <c r="B15" s="56" t="s">
        <v>44</v>
      </c>
      <c r="C15" s="109" t="s">
        <v>45</v>
      </c>
      <c r="D15" s="56" t="s">
        <v>46</v>
      </c>
    </row>
    <row r="16" spans="2:8" ht="34.5" customHeight="1" x14ac:dyDescent="0.25">
      <c r="B16" s="57" t="s">
        <v>47</v>
      </c>
      <c r="C16" s="58"/>
      <c r="D16" s="58"/>
    </row>
    <row r="17" spans="2:8" ht="32.25" customHeight="1" x14ac:dyDescent="0.25">
      <c r="B17" s="57" t="s">
        <v>48</v>
      </c>
      <c r="C17" s="58"/>
      <c r="D17" s="58"/>
    </row>
    <row r="18" spans="2:8" ht="32.25" customHeight="1" x14ac:dyDescent="0.25">
      <c r="B18" s="57" t="s">
        <v>49</v>
      </c>
      <c r="C18" s="58"/>
      <c r="D18" s="58"/>
    </row>
    <row r="19" spans="2:8" ht="21.75" customHeight="1" x14ac:dyDescent="0.25">
      <c r="B19" s="59" t="s">
        <v>50</v>
      </c>
      <c r="C19" s="14"/>
      <c r="D19" s="14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</sheetData>
  <protectedRanges>
    <protectedRange sqref="B14:C14 E14:H14" name="Rango1_1"/>
  </protectedRanges>
  <mergeCells count="6">
    <mergeCell ref="B12:D12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6:F27"/>
  <sheetViews>
    <sheetView showGridLines="0" workbookViewId="0">
      <selection activeCell="D39" sqref="D39"/>
    </sheetView>
  </sheetViews>
  <sheetFormatPr baseColWidth="10" defaultRowHeight="15" x14ac:dyDescent="0.25"/>
  <cols>
    <col min="1" max="2" width="11.42578125" style="4"/>
    <col min="3" max="3" width="40.7109375" style="4" customWidth="1"/>
    <col min="4" max="4" width="19.140625" style="4" customWidth="1"/>
    <col min="5" max="5" width="30.140625" style="4" customWidth="1"/>
    <col min="6" max="16384" width="11.42578125" style="4"/>
  </cols>
  <sheetData>
    <row r="6" spans="2:6" x14ac:dyDescent="0.25">
      <c r="B6" s="181" t="s">
        <v>135</v>
      </c>
      <c r="C6" s="181"/>
      <c r="D6" s="181"/>
      <c r="E6" s="181"/>
    </row>
    <row r="7" spans="2:6" x14ac:dyDescent="0.25">
      <c r="B7" s="191"/>
      <c r="C7" s="191"/>
      <c r="D7" s="191"/>
      <c r="E7" s="191"/>
    </row>
    <row r="8" spans="2:6" ht="15.75" customHeight="1" x14ac:dyDescent="0.25">
      <c r="B8" s="183" t="s">
        <v>10</v>
      </c>
      <c r="C8" s="183"/>
      <c r="D8" s="183"/>
      <c r="E8" s="183"/>
    </row>
    <row r="9" spans="2:6" x14ac:dyDescent="0.25">
      <c r="B9" s="181" t="s">
        <v>11</v>
      </c>
      <c r="C9" s="181"/>
      <c r="D9" s="181"/>
      <c r="E9" s="181"/>
    </row>
    <row r="10" spans="2:6" x14ac:dyDescent="0.25">
      <c r="B10" s="184" t="s">
        <v>12</v>
      </c>
      <c r="C10" s="184"/>
      <c r="D10" s="184"/>
      <c r="E10" s="184"/>
    </row>
    <row r="11" spans="2:6" x14ac:dyDescent="0.25">
      <c r="B11" s="184" t="s">
        <v>35</v>
      </c>
      <c r="C11" s="184"/>
      <c r="D11" s="184"/>
      <c r="E11" s="184"/>
    </row>
    <row r="12" spans="2:6" x14ac:dyDescent="0.25">
      <c r="B12" s="7" t="s">
        <v>52</v>
      </c>
      <c r="C12" s="7"/>
      <c r="D12" s="7"/>
      <c r="E12" s="3" t="s">
        <v>51</v>
      </c>
      <c r="F12" s="44"/>
    </row>
    <row r="13" spans="2:6" ht="24" customHeight="1" x14ac:dyDescent="0.25">
      <c r="B13" s="9" t="s">
        <v>14</v>
      </c>
      <c r="C13" s="9" t="s">
        <v>15</v>
      </c>
      <c r="D13" s="11" t="s">
        <v>4</v>
      </c>
      <c r="E13" s="11" t="s">
        <v>29</v>
      </c>
      <c r="F13" s="33"/>
    </row>
    <row r="14" spans="2:6" ht="18" customHeight="1" x14ac:dyDescent="0.25">
      <c r="B14" s="14"/>
      <c r="C14" s="25"/>
      <c r="D14" s="46"/>
      <c r="E14" s="47"/>
      <c r="F14" s="61"/>
    </row>
    <row r="15" spans="2:6" x14ac:dyDescent="0.25">
      <c r="B15" s="14"/>
      <c r="C15" s="25"/>
      <c r="D15" s="46"/>
      <c r="E15" s="47"/>
    </row>
    <row r="16" spans="2:6" x14ac:dyDescent="0.25">
      <c r="B16" s="14"/>
      <c r="C16" s="25"/>
      <c r="D16" s="46"/>
      <c r="E16" s="47"/>
    </row>
    <row r="17" spans="2:5" x14ac:dyDescent="0.25">
      <c r="B17" s="14"/>
      <c r="C17" s="62" t="s">
        <v>1</v>
      </c>
      <c r="D17" s="26">
        <f>SUM(D14:D16)</f>
        <v>0</v>
      </c>
      <c r="E17" s="39">
        <f>SUM(E14:E16)</f>
        <v>0</v>
      </c>
    </row>
    <row r="24" spans="2:5" ht="15.75" customHeight="1" x14ac:dyDescent="0.25"/>
    <row r="27" spans="2:5" ht="15" customHeight="1" x14ac:dyDescent="0.25"/>
  </sheetData>
  <protectedRanges>
    <protectedRange sqref="F13" name="Rango1_1"/>
    <protectedRange sqref="C14:E17" name="Rango1"/>
  </protectedRanges>
  <mergeCells count="6">
    <mergeCell ref="B11:E11"/>
    <mergeCell ref="B6:E6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8:H33"/>
  <sheetViews>
    <sheetView showGridLines="0" topLeftCell="A7" workbookViewId="0">
      <selection activeCell="E38" sqref="E38"/>
    </sheetView>
  </sheetViews>
  <sheetFormatPr baseColWidth="10" defaultRowHeight="15" x14ac:dyDescent="0.25"/>
  <cols>
    <col min="1" max="1" width="3.5703125" style="4" customWidth="1"/>
    <col min="2" max="2" width="12.7109375" style="4" customWidth="1"/>
    <col min="3" max="3" width="28.7109375" style="4" customWidth="1"/>
    <col min="4" max="4" width="14.5703125" style="4" customWidth="1"/>
    <col min="5" max="5" width="15.85546875" style="4" customWidth="1"/>
    <col min="6" max="6" width="18.7109375" style="4" customWidth="1"/>
    <col min="7" max="8" width="14" style="4" customWidth="1"/>
    <col min="9" max="9" width="6.5703125" style="4" customWidth="1"/>
    <col min="10" max="10" width="9.7109375" style="4" customWidth="1"/>
    <col min="11" max="11" width="10.28515625" style="4" customWidth="1"/>
    <col min="12" max="16384" width="11.42578125" style="4"/>
  </cols>
  <sheetData>
    <row r="8" spans="2:8" x14ac:dyDescent="0.25">
      <c r="B8" s="181" t="s">
        <v>135</v>
      </c>
      <c r="C8" s="181"/>
      <c r="D8" s="181"/>
      <c r="E8" s="181"/>
      <c r="F8" s="181"/>
      <c r="G8" s="181"/>
      <c r="H8" s="181"/>
    </row>
    <row r="9" spans="2:8" ht="6" customHeight="1" x14ac:dyDescent="0.25">
      <c r="B9" s="5"/>
      <c r="C9" s="5"/>
      <c r="D9" s="5"/>
      <c r="E9" s="5"/>
      <c r="F9" s="5"/>
      <c r="G9" s="1"/>
      <c r="H9" s="1"/>
    </row>
    <row r="10" spans="2:8" ht="15.75" customHeight="1" x14ac:dyDescent="0.25">
      <c r="B10" s="183" t="s">
        <v>10</v>
      </c>
      <c r="C10" s="183"/>
      <c r="D10" s="183"/>
      <c r="E10" s="183"/>
      <c r="F10" s="183"/>
      <c r="G10" s="183"/>
      <c r="H10" s="183"/>
    </row>
    <row r="11" spans="2:8" x14ac:dyDescent="0.25">
      <c r="B11" s="181" t="s">
        <v>11</v>
      </c>
      <c r="C11" s="181"/>
      <c r="D11" s="181"/>
      <c r="E11" s="181"/>
      <c r="F11" s="181"/>
      <c r="G11" s="181"/>
      <c r="H11" s="181"/>
    </row>
    <row r="12" spans="2:8" x14ac:dyDescent="0.25">
      <c r="B12" s="184" t="s">
        <v>54</v>
      </c>
      <c r="C12" s="184"/>
      <c r="D12" s="184"/>
      <c r="E12" s="184"/>
      <c r="F12" s="184"/>
      <c r="G12" s="184"/>
      <c r="H12" s="184"/>
    </row>
    <row r="13" spans="2:8" x14ac:dyDescent="0.25">
      <c r="B13" s="184" t="s">
        <v>304</v>
      </c>
      <c r="C13" s="184"/>
      <c r="D13" s="184"/>
      <c r="E13" s="184"/>
      <c r="F13" s="184"/>
      <c r="G13" s="184"/>
      <c r="H13" s="184"/>
    </row>
    <row r="14" spans="2:8" x14ac:dyDescent="0.25">
      <c r="B14" s="95"/>
      <c r="C14" s="95"/>
      <c r="D14" s="95"/>
      <c r="E14" s="95"/>
      <c r="F14" s="95"/>
      <c r="G14" s="95"/>
      <c r="H14" s="95"/>
    </row>
    <row r="15" spans="2:8" x14ac:dyDescent="0.25">
      <c r="B15" s="7" t="s">
        <v>55</v>
      </c>
      <c r="C15" s="7"/>
      <c r="D15" s="63"/>
      <c r="E15" s="64"/>
      <c r="F15" s="64"/>
      <c r="G15" s="1"/>
      <c r="H15" s="3" t="s">
        <v>53</v>
      </c>
    </row>
    <row r="16" spans="2:8" x14ac:dyDescent="0.25">
      <c r="B16" s="176" t="s">
        <v>14</v>
      </c>
      <c r="C16" s="176" t="s">
        <v>15</v>
      </c>
      <c r="D16" s="178" t="s">
        <v>4</v>
      </c>
      <c r="E16" s="178" t="s">
        <v>56</v>
      </c>
      <c r="F16" s="178" t="s">
        <v>29</v>
      </c>
      <c r="G16" s="180" t="s">
        <v>57</v>
      </c>
      <c r="H16" s="180"/>
    </row>
    <row r="17" spans="2:8" x14ac:dyDescent="0.25">
      <c r="B17" s="177"/>
      <c r="C17" s="200"/>
      <c r="D17" s="179"/>
      <c r="E17" s="179"/>
      <c r="F17" s="179"/>
      <c r="G17" s="24" t="s">
        <v>58</v>
      </c>
      <c r="H17" s="24" t="s">
        <v>59</v>
      </c>
    </row>
    <row r="18" spans="2:8" x14ac:dyDescent="0.25">
      <c r="B18" s="98">
        <v>1279</v>
      </c>
      <c r="C18" s="15" t="s">
        <v>270</v>
      </c>
      <c r="D18" s="26">
        <v>25246</v>
      </c>
      <c r="E18" s="39"/>
      <c r="F18" s="39"/>
      <c r="G18" s="14"/>
      <c r="H18" s="69" t="s">
        <v>145</v>
      </c>
    </row>
    <row r="19" spans="2:8" x14ac:dyDescent="0.25">
      <c r="B19" s="14"/>
      <c r="C19" s="15"/>
      <c r="D19" s="26"/>
      <c r="E19" s="39"/>
      <c r="F19" s="39"/>
      <c r="G19" s="14"/>
      <c r="H19" s="14"/>
    </row>
    <row r="20" spans="2:8" x14ac:dyDescent="0.25">
      <c r="B20" s="14"/>
      <c r="C20" s="15"/>
      <c r="D20" s="26"/>
      <c r="E20" s="39"/>
      <c r="F20" s="39"/>
      <c r="G20" s="14"/>
      <c r="H20" s="14"/>
    </row>
    <row r="21" spans="2:8" x14ac:dyDescent="0.25">
      <c r="B21" s="14"/>
      <c r="C21" s="111" t="s">
        <v>1</v>
      </c>
      <c r="D21" s="50">
        <f>SUM(D17:D20)</f>
        <v>25246</v>
      </c>
      <c r="E21" s="39"/>
      <c r="F21" s="39"/>
      <c r="G21" s="14"/>
      <c r="H21" s="14"/>
    </row>
    <row r="22" spans="2:8" x14ac:dyDescent="0.25">
      <c r="B22" s="196" t="s">
        <v>144</v>
      </c>
      <c r="C22" s="196"/>
      <c r="D22" s="196"/>
      <c r="E22" s="196"/>
      <c r="F22" s="196"/>
      <c r="G22" s="196"/>
      <c r="H22" s="196"/>
    </row>
    <row r="23" spans="2:8" x14ac:dyDescent="0.25">
      <c r="B23" s="21"/>
      <c r="C23" s="22"/>
      <c r="D23" s="12"/>
      <c r="E23" s="23"/>
      <c r="F23" s="23"/>
      <c r="G23" s="21"/>
      <c r="H23" s="21"/>
    </row>
    <row r="24" spans="2:8" x14ac:dyDescent="0.25">
      <c r="B24" s="21"/>
      <c r="C24" s="22"/>
      <c r="D24" s="12"/>
      <c r="E24" s="23"/>
      <c r="F24" s="23"/>
      <c r="G24" s="21"/>
      <c r="H24" s="21"/>
    </row>
    <row r="25" spans="2:8" x14ac:dyDescent="0.25">
      <c r="B25" s="21"/>
      <c r="C25" s="22"/>
      <c r="D25" s="12"/>
      <c r="E25" s="23"/>
      <c r="F25" s="23"/>
      <c r="G25" s="21"/>
      <c r="H25" s="21"/>
    </row>
    <row r="26" spans="2:8" x14ac:dyDescent="0.25">
      <c r="B26" s="21"/>
      <c r="C26" s="22"/>
      <c r="D26" s="12"/>
      <c r="E26" s="23"/>
      <c r="F26" s="23"/>
      <c r="G26" s="21"/>
      <c r="H26" s="21"/>
    </row>
    <row r="27" spans="2:8" x14ac:dyDescent="0.25">
      <c r="B27" s="21"/>
      <c r="C27" s="22"/>
      <c r="D27" s="12"/>
      <c r="E27" s="23"/>
      <c r="F27" s="23"/>
      <c r="G27" s="21"/>
      <c r="H27" s="21"/>
    </row>
    <row r="28" spans="2:8" x14ac:dyDescent="0.25">
      <c r="B28" s="21"/>
      <c r="C28" s="22"/>
      <c r="D28" s="12"/>
      <c r="E28" s="23"/>
      <c r="F28" s="23"/>
      <c r="G28" s="21"/>
      <c r="H28" s="21"/>
    </row>
    <row r="29" spans="2:8" x14ac:dyDescent="0.25">
      <c r="B29" s="21"/>
      <c r="C29" s="22"/>
      <c r="D29" s="12"/>
      <c r="E29" s="23"/>
      <c r="F29" s="23"/>
      <c r="G29" s="21"/>
      <c r="H29" s="21"/>
    </row>
    <row r="30" spans="2:8" x14ac:dyDescent="0.25">
      <c r="B30" s="21"/>
      <c r="C30" s="22"/>
      <c r="D30" s="12"/>
      <c r="E30" s="23"/>
      <c r="F30" s="23"/>
      <c r="G30" s="21"/>
      <c r="H30" s="21"/>
    </row>
    <row r="31" spans="2:8" x14ac:dyDescent="0.25">
      <c r="B31" s="21"/>
      <c r="C31" s="22"/>
      <c r="D31" s="12"/>
      <c r="E31" s="23"/>
      <c r="F31" s="23"/>
      <c r="G31" s="21"/>
      <c r="H31" s="21"/>
    </row>
    <row r="32" spans="2:8" x14ac:dyDescent="0.25">
      <c r="B32" s="21"/>
      <c r="C32" s="22"/>
      <c r="D32" s="12"/>
      <c r="E32" s="23"/>
      <c r="F32" s="23"/>
      <c r="G32" s="21"/>
      <c r="H32" s="21"/>
    </row>
    <row r="33" spans="2:8" x14ac:dyDescent="0.25">
      <c r="B33" s="1"/>
      <c r="C33" s="198"/>
      <c r="D33" s="198"/>
      <c r="E33" s="199"/>
      <c r="F33" s="199"/>
      <c r="G33" s="1"/>
      <c r="H33" s="1"/>
    </row>
  </sheetData>
  <protectedRanges>
    <protectedRange sqref="D15:E15 C17:E21 C23:E32" name="Rango1_1"/>
    <protectedRange sqref="G17" name="Rango1_1_1"/>
  </protectedRanges>
  <mergeCells count="13">
    <mergeCell ref="C33:F33"/>
    <mergeCell ref="B22:H22"/>
    <mergeCell ref="B13:H13"/>
    <mergeCell ref="B8:H8"/>
    <mergeCell ref="B10:H10"/>
    <mergeCell ref="B11:H11"/>
    <mergeCell ref="B12:H12"/>
    <mergeCell ref="B16:B17"/>
    <mergeCell ref="C16:C17"/>
    <mergeCell ref="D16:D17"/>
    <mergeCell ref="E16:E17"/>
    <mergeCell ref="F16:F17"/>
    <mergeCell ref="G16:H1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7:H30"/>
  <sheetViews>
    <sheetView showGridLines="0" workbookViewId="0">
      <selection activeCell="D26" sqref="D26"/>
    </sheetView>
  </sheetViews>
  <sheetFormatPr baseColWidth="10" defaultRowHeight="15" x14ac:dyDescent="0.25"/>
  <cols>
    <col min="1" max="1" width="1.28515625" style="4" customWidth="1"/>
    <col min="2" max="2" width="15.5703125" style="99" customWidth="1"/>
    <col min="3" max="3" width="41.85546875" style="4" customWidth="1"/>
    <col min="4" max="4" width="16.7109375" style="4" customWidth="1"/>
    <col min="5" max="5" width="19" style="4" customWidth="1"/>
    <col min="6" max="6" width="20.28515625" style="4" customWidth="1"/>
    <col min="7" max="7" width="1.85546875" style="4" customWidth="1"/>
    <col min="8" max="8" width="2" style="4" customWidth="1"/>
    <col min="9" max="16384" width="11.42578125" style="4"/>
  </cols>
  <sheetData>
    <row r="7" spans="2:8" x14ac:dyDescent="0.25">
      <c r="B7" s="181" t="s">
        <v>135</v>
      </c>
      <c r="C7" s="181"/>
      <c r="D7" s="181"/>
      <c r="E7" s="181"/>
      <c r="F7" s="181"/>
      <c r="G7" s="73"/>
      <c r="H7" s="73"/>
    </row>
    <row r="8" spans="2:8" ht="8.25" customHeight="1" x14ac:dyDescent="0.25">
      <c r="B8" s="191"/>
      <c r="C8" s="191"/>
      <c r="D8" s="191"/>
      <c r="E8" s="191"/>
      <c r="F8" s="191"/>
    </row>
    <row r="9" spans="2:8" ht="15.75" customHeight="1" x14ac:dyDescent="0.25">
      <c r="B9" s="183" t="s">
        <v>10</v>
      </c>
      <c r="C9" s="183"/>
      <c r="D9" s="183"/>
      <c r="E9" s="183"/>
      <c r="F9" s="183"/>
    </row>
    <row r="10" spans="2:8" x14ac:dyDescent="0.25">
      <c r="B10" s="181" t="s">
        <v>11</v>
      </c>
      <c r="C10" s="181"/>
      <c r="D10" s="181"/>
      <c r="E10" s="181"/>
      <c r="F10" s="181"/>
    </row>
    <row r="11" spans="2:8" x14ac:dyDescent="0.25">
      <c r="B11" s="184" t="s">
        <v>54</v>
      </c>
      <c r="C11" s="184"/>
      <c r="D11" s="184"/>
      <c r="E11" s="184"/>
      <c r="F11" s="184"/>
    </row>
    <row r="12" spans="2:8" x14ac:dyDescent="0.25">
      <c r="B12" s="184" t="s">
        <v>304</v>
      </c>
      <c r="C12" s="184"/>
      <c r="D12" s="184"/>
      <c r="E12" s="184"/>
      <c r="F12" s="184"/>
    </row>
    <row r="13" spans="2:8" x14ac:dyDescent="0.25">
      <c r="B13" s="185" t="s">
        <v>61</v>
      </c>
      <c r="C13" s="185"/>
      <c r="D13" s="7"/>
      <c r="E13" s="7"/>
      <c r="F13" s="3" t="s">
        <v>60</v>
      </c>
    </row>
    <row r="14" spans="2:8" ht="21.75" customHeight="1" x14ac:dyDescent="0.25">
      <c r="B14" s="112" t="s">
        <v>14</v>
      </c>
      <c r="C14" s="10" t="s">
        <v>15</v>
      </c>
      <c r="D14" s="11" t="s">
        <v>4</v>
      </c>
      <c r="E14" s="11" t="s">
        <v>56</v>
      </c>
      <c r="F14" s="11" t="s">
        <v>29</v>
      </c>
    </row>
    <row r="15" spans="2:8" x14ac:dyDescent="0.25">
      <c r="B15" s="98" t="s">
        <v>299</v>
      </c>
      <c r="C15" s="15" t="s">
        <v>300</v>
      </c>
      <c r="D15" s="26">
        <v>1318968.6399999999</v>
      </c>
      <c r="E15" s="174" t="s">
        <v>146</v>
      </c>
      <c r="F15" s="39"/>
    </row>
    <row r="16" spans="2:8" x14ac:dyDescent="0.25">
      <c r="B16" s="98" t="s">
        <v>301</v>
      </c>
      <c r="C16" s="15" t="s">
        <v>302</v>
      </c>
      <c r="D16" s="26">
        <v>480509.2</v>
      </c>
      <c r="E16" t="s">
        <v>146</v>
      </c>
      <c r="F16" s="39"/>
    </row>
    <row r="17" spans="2:8" x14ac:dyDescent="0.25">
      <c r="B17" s="98"/>
      <c r="C17" s="15"/>
      <c r="D17" s="26"/>
      <c r="E17" s="39"/>
      <c r="F17" s="39"/>
    </row>
    <row r="18" spans="2:8" x14ac:dyDescent="0.25">
      <c r="B18" s="98"/>
      <c r="C18" s="15"/>
      <c r="D18" s="26"/>
      <c r="E18" s="39"/>
      <c r="F18" s="39"/>
    </row>
    <row r="19" spans="2:8" x14ac:dyDescent="0.25">
      <c r="B19" s="98"/>
      <c r="C19" s="15"/>
      <c r="D19" s="26"/>
      <c r="E19" s="39"/>
      <c r="F19" s="39"/>
    </row>
    <row r="20" spans="2:8" x14ac:dyDescent="0.25">
      <c r="B20" s="98"/>
      <c r="C20" s="40" t="s">
        <v>1</v>
      </c>
      <c r="D20" s="26">
        <f>SUM(D15:D18)</f>
        <v>1799477.8399999999</v>
      </c>
      <c r="E20" s="39"/>
      <c r="F20" s="39"/>
    </row>
    <row r="21" spans="2:8" x14ac:dyDescent="0.25">
      <c r="B21" s="105" t="s">
        <v>144</v>
      </c>
      <c r="C21" s="105"/>
      <c r="D21" s="105"/>
      <c r="E21" s="105"/>
      <c r="F21" s="105"/>
      <c r="G21" s="105"/>
      <c r="H21" s="105"/>
    </row>
    <row r="22" spans="2:8" x14ac:dyDescent="0.25">
      <c r="B22" s="113"/>
      <c r="C22" s="22"/>
      <c r="D22" s="12"/>
      <c r="E22" s="23"/>
      <c r="F22" s="23"/>
    </row>
    <row r="23" spans="2:8" x14ac:dyDescent="0.25">
      <c r="B23" s="113"/>
      <c r="C23" s="22"/>
      <c r="D23" s="12"/>
      <c r="E23" s="23"/>
      <c r="F23" s="23"/>
    </row>
    <row r="24" spans="2:8" x14ac:dyDescent="0.25">
      <c r="B24" s="113"/>
      <c r="C24" s="22"/>
      <c r="D24" s="12"/>
      <c r="E24" s="23"/>
      <c r="F24" s="23"/>
    </row>
    <row r="25" spans="2:8" x14ac:dyDescent="0.25">
      <c r="B25" s="113"/>
      <c r="C25" s="22"/>
      <c r="D25" s="12"/>
      <c r="E25" s="23"/>
      <c r="F25" s="23"/>
    </row>
    <row r="26" spans="2:8" x14ac:dyDescent="0.25">
      <c r="B26" s="113"/>
      <c r="C26" s="22"/>
      <c r="D26" s="12"/>
      <c r="E26" s="23"/>
      <c r="F26" s="23"/>
    </row>
    <row r="27" spans="2:8" x14ac:dyDescent="0.25">
      <c r="B27" s="113"/>
      <c r="C27" s="22"/>
      <c r="D27" s="12"/>
      <c r="E27" s="23"/>
      <c r="F27" s="23"/>
    </row>
    <row r="28" spans="2:8" x14ac:dyDescent="0.25">
      <c r="B28" s="113"/>
      <c r="C28" s="22"/>
      <c r="D28" s="12"/>
      <c r="E28" s="23"/>
      <c r="F28" s="23"/>
    </row>
    <row r="29" spans="2:8" x14ac:dyDescent="0.25">
      <c r="B29" s="113"/>
      <c r="C29" s="22"/>
      <c r="D29" s="12"/>
      <c r="E29" s="23"/>
      <c r="F29" s="23"/>
    </row>
    <row r="30" spans="2:8" x14ac:dyDescent="0.25">
      <c r="B30" s="113"/>
      <c r="C30" s="66"/>
      <c r="D30" s="67"/>
      <c r="E30" s="68"/>
      <c r="F30" s="68"/>
    </row>
  </sheetData>
  <protectedRanges>
    <protectedRange sqref="C22:E30 C15:E20" name="Rango1_1"/>
  </protectedRanges>
  <mergeCells count="7">
    <mergeCell ref="B13:C13"/>
    <mergeCell ref="B12:F12"/>
    <mergeCell ref="B7:F7"/>
    <mergeCell ref="B8:F8"/>
    <mergeCell ref="B9:F9"/>
    <mergeCell ref="B10:F10"/>
    <mergeCell ref="B11:F11"/>
  </mergeCells>
  <pageMargins left="1.1023622047244095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IC-07 </vt:lpstr>
      <vt:lpstr>IC-08 </vt:lpstr>
      <vt:lpstr>IC-09 </vt:lpstr>
      <vt:lpstr>IC-10 </vt:lpstr>
      <vt:lpstr>IC-11 </vt:lpstr>
      <vt:lpstr>IC-12</vt:lpstr>
      <vt:lpstr>IC-13 </vt:lpstr>
      <vt:lpstr>IC-14 </vt:lpstr>
      <vt:lpstr>IC-15</vt:lpstr>
      <vt:lpstr>IC-16 </vt:lpstr>
      <vt:lpstr>IC-17 </vt:lpstr>
      <vt:lpstr>IC-18</vt:lpstr>
      <vt:lpstr>IC-19 </vt:lpstr>
      <vt:lpstr>IC-20 </vt:lpstr>
      <vt:lpstr>IC-22 </vt:lpstr>
      <vt:lpstr>'IC-16 '!Títulos_a_imprimir</vt:lpstr>
      <vt:lpstr>'IC-17 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PC01</cp:lastModifiedBy>
  <cp:lastPrinted>2018-02-20T16:32:38Z</cp:lastPrinted>
  <dcterms:created xsi:type="dcterms:W3CDTF">2008-11-04T10:53:46Z</dcterms:created>
  <dcterms:modified xsi:type="dcterms:W3CDTF">2018-02-20T16:34:09Z</dcterms:modified>
</cp:coreProperties>
</file>