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APAMI\Desktop\CUENTA PUBLICA INTEGRADA\INFORMACION PRESUPUESTARIA\"/>
    </mc:Choice>
  </mc:AlternateContent>
  <xr:revisionPtr revIDLastSave="0" documentId="13_ncr:1_{1EF377D8-988B-4D20-A2BA-9032EC18CC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P-5" sheetId="26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26" l="1"/>
  <c r="F23" i="26"/>
  <c r="D23" i="26"/>
  <c r="C23" i="26"/>
  <c r="H19" i="26"/>
  <c r="E21" i="26"/>
  <c r="H21" i="26" s="1"/>
  <c r="E19" i="26"/>
  <c r="E17" i="26"/>
  <c r="H17" i="26" s="1"/>
  <c r="E15" i="26"/>
  <c r="H15" i="26" s="1"/>
  <c r="E13" i="26"/>
  <c r="H13" i="26" s="1"/>
  <c r="H23" i="26" l="1"/>
  <c r="E23" i="26"/>
</calcChain>
</file>

<file path=xl/sharedStrings.xml><?xml version="1.0" encoding="utf-8"?>
<sst xmlns="http://schemas.openxmlformats.org/spreadsheetml/2006/main" count="23" uniqueCount="23">
  <si>
    <t>Modificado</t>
  </si>
  <si>
    <t>Devengado</t>
  </si>
  <si>
    <t>Estado Analítico del Ejercicio del Presupuesto de Egresos</t>
  </si>
  <si>
    <t>Concepto</t>
  </si>
  <si>
    <t>Subejercicio</t>
  </si>
  <si>
    <t>Aprobado</t>
  </si>
  <si>
    <t>Ampliaciones/ (Reducciones)</t>
  </si>
  <si>
    <t>Pagado</t>
  </si>
  <si>
    <t>3 = (1 + 2 )</t>
  </si>
  <si>
    <t>6 = ( 3 - 4 )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</si>
  <si>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</si>
  <si>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</si>
  <si>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</si>
  <si>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</si>
  <si>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</si>
  <si>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 xml:space="preserve">    Total del Gasto</t>
  </si>
  <si>
    <t xml:space="preserve">    Participaciones</t>
  </si>
  <si>
    <t xml:space="preserve">    Pensiones y Jubilaciones</t>
  </si>
  <si>
    <t>Formato IP-5</t>
  </si>
  <si>
    <t>CUENTA PÚBLICA 2021</t>
  </si>
  <si>
    <t xml:space="preserve">COMISIÓN DE AGUA POTABLE Y ALCANTARILLADO DEL MUNICIPIO DE IGUALA </t>
  </si>
  <si>
    <t>Del 01 de Enero al 31 de Diciembre de 2021</t>
  </si>
  <si>
    <t>"Bajo protesta de decir verdad declaramos que los Estados Financieros y sus Notas, son razonablemente correctos y son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</si>
</sst>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b/>
      <sz val="9"/>
      <color theme="1" tint="0.49998474074526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6" fillId="0" borderId="0"/>
    <xf numFmtId="0" fontId="10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3" fontId="4" fillId="2" borderId="12" xfId="2" applyNumberFormat="1" applyFont="1" applyFill="1" applyBorder="1" applyAlignment="1">
      <alignment horizontal="right" vertical="center" wrapText="1"/>
    </xf>
    <xf numFmtId="164" fontId="2" fillId="3" borderId="11" xfId="1" applyNumberFormat="1" applyFont="1" applyFill="1" applyBorder="1" applyAlignment="1" applyProtection="1">
      <alignment horizontal="center" vertical="center" wrapText="1"/>
    </xf>
    <xf numFmtId="164" fontId="12" fillId="3" borderId="11" xfId="1" applyNumberFormat="1" applyFont="1" applyFill="1" applyBorder="1" applyAlignment="1" applyProtection="1">
      <alignment horizontal="center" vertical="center"/>
    </xf>
    <xf numFmtId="0" fontId="7" fillId="0" borderId="0" xfId="6"/>
    <xf numFmtId="44" fontId="7" fillId="0" borderId="0" xfId="9" applyFont="1"/>
    <xf numFmtId="164" fontId="2" fillId="3" borderId="11" xfId="1" applyNumberFormat="1" applyFont="1" applyFill="1" applyBorder="1" applyAlignment="1" applyProtection="1">
      <alignment horizontal="center" vertical="center"/>
    </xf>
    <xf numFmtId="165" fontId="13" fillId="4" borderId="14" xfId="0" applyNumberFormat="1" applyFont="1" applyFill="1" applyBorder="1" applyAlignment="1" applyProtection="1">
      <alignment horizontal="right" vertical="center" wrapText="1"/>
      <protection locked="0"/>
    </xf>
    <xf numFmtId="165" fontId="13" fillId="4" borderId="14" xfId="0" applyNumberFormat="1" applyFont="1" applyFill="1" applyBorder="1" applyAlignment="1">
      <alignment horizontal="right" vertical="center" wrapText="1"/>
    </xf>
    <xf numFmtId="165" fontId="4" fillId="2" borderId="13" xfId="2" applyNumberFormat="1" applyFont="1" applyFill="1" applyBorder="1" applyAlignment="1">
      <alignment horizontal="right" vertical="center" wrapText="1"/>
    </xf>
    <xf numFmtId="165" fontId="14" fillId="4" borderId="13" xfId="0" applyNumberFormat="1" applyFont="1" applyFill="1" applyBorder="1" applyAlignment="1">
      <alignment horizontal="right" vertical="center" wrapText="1"/>
    </xf>
    <xf numFmtId="164" fontId="2" fillId="0" borderId="0" xfId="1" applyNumberFormat="1" applyFont="1" applyFill="1" applyBorder="1" applyAlignment="1" applyProtection="1">
      <alignment horizontal="center"/>
    </xf>
    <xf numFmtId="0" fontId="0" fillId="0" borderId="0" xfId="0" applyBorder="1"/>
    <xf numFmtId="164" fontId="2" fillId="3" borderId="1" xfId="1" applyNumberFormat="1" applyFont="1" applyFill="1" applyBorder="1" applyAlignment="1" applyProtection="1">
      <alignment horizontal="center" vertical="center"/>
    </xf>
    <xf numFmtId="164" fontId="2" fillId="3" borderId="3" xfId="1" applyNumberFormat="1" applyFont="1" applyFill="1" applyBorder="1" applyAlignment="1" applyProtection="1">
      <alignment horizontal="center" vertical="center"/>
    </xf>
    <xf numFmtId="164" fontId="2" fillId="3" borderId="4" xfId="1" applyNumberFormat="1" applyFont="1" applyFill="1" applyBorder="1" applyAlignment="1" applyProtection="1">
      <alignment horizontal="center" vertical="center"/>
    </xf>
    <xf numFmtId="164" fontId="2" fillId="3" borderId="5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8" xfId="1" applyNumberFormat="1" applyFont="1" applyFill="1" applyBorder="1" applyAlignment="1" applyProtection="1">
      <alignment horizontal="center" vertical="center"/>
    </xf>
    <xf numFmtId="164" fontId="2" fillId="3" borderId="9" xfId="1" applyNumberFormat="1" applyFont="1" applyFill="1" applyBorder="1" applyAlignment="1" applyProtection="1">
      <alignment horizontal="center" vertical="center"/>
    </xf>
    <xf numFmtId="164" fontId="2" fillId="3" borderId="10" xfId="1" applyNumberFormat="1" applyFont="1" applyFill="1" applyBorder="1" applyAlignment="1" applyProtection="1">
      <alignment horizontal="center" vertical="center"/>
    </xf>
    <xf numFmtId="164" fontId="2" fillId="3" borderId="11" xfId="1" applyNumberFormat="1" applyFont="1" applyFill="1" applyBorder="1" applyAlignment="1" applyProtection="1">
      <alignment horizontal="center" vertical="center"/>
    </xf>
    <xf numFmtId="164" fontId="2" fillId="3" borderId="12" xfId="1" applyNumberFormat="1" applyFont="1" applyFill="1" applyBorder="1" applyAlignment="1" applyProtection="1">
      <alignment horizontal="center" vertical="center"/>
    </xf>
    <xf numFmtId="164" fontId="2" fillId="3" borderId="13" xfId="1" applyNumberFormat="1" applyFont="1" applyFill="1" applyBorder="1" applyAlignment="1" applyProtection="1">
      <alignment horizontal="center" vertical="center"/>
    </xf>
    <xf numFmtId="0" fontId="9" fillId="0" borderId="7" xfId="0" applyFont="1" applyBorder="1" applyAlignment="1">
      <alignment horizontal="right" vertic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0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/>
    </xf>
    <xf numFmtId="164" fontId="2" fillId="3" borderId="7" xfId="1" applyNumberFormat="1" applyFont="1" applyFill="1" applyBorder="1" applyAlignment="1" applyProtection="1">
      <alignment horizontal="center"/>
    </xf>
    <xf numFmtId="164" fontId="2" fillId="3" borderId="8" xfId="1" applyNumberFormat="1" applyFont="1" applyFill="1" applyBorder="1" applyAlignment="1" applyProtection="1">
      <alignment horizontal="center"/>
    </xf>
    <xf numFmtId="0" fontId="5" fillId="2" borderId="9" xfId="2" applyFont="1" applyFill="1" applyBorder="1" applyAlignment="1">
      <alignment horizontal="left" vertical="center" wrapText="1"/>
    </xf>
    <xf numFmtId="0" fontId="5" fillId="2" borderId="11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left" vertical="center" wrapText="1" indent="1"/>
    </xf>
    <xf numFmtId="0" fontId="5" fillId="2" borderId="5" xfId="2" applyFont="1" applyFill="1" applyBorder="1" applyAlignment="1">
      <alignment horizontal="left" vertical="center" wrapText="1" inden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left" vertical="center" wrapText="1"/>
    </xf>
    <xf numFmtId="0" fontId="5" fillId="2" borderId="5" xfId="2" applyFont="1" applyFill="1" applyBorder="1" applyAlignment="1">
      <alignment horizontal="left" vertical="center" wrapText="1"/>
    </xf>
    <xf numFmtId="0" fontId="5" fillId="2" borderId="0" xfId="2" applyFont="1" applyFill="1" applyBorder="1" applyAlignment="1">
      <alignment horizontal="left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</cellXfs>
  <cellStyles count="21">
    <cellStyle name="Millares 2 2" xfId="15" xr:uid="{00000000-0005-0000-0000-000000000000}"/>
    <cellStyle name="Millares 2 3" xfId="3" xr:uid="{00000000-0005-0000-0000-000001000000}"/>
    <cellStyle name="Millares 5" xfId="1" xr:uid="{00000000-0005-0000-0000-000002000000}"/>
    <cellStyle name="Moneda 2 2" xfId="9" xr:uid="{00000000-0005-0000-0000-000003000000}"/>
    <cellStyle name="Normal" xfId="0" builtinId="0"/>
    <cellStyle name="Normal 10" xfId="2" xr:uid="{00000000-0005-0000-0000-000005000000}"/>
    <cellStyle name="Normal 15" xfId="6" xr:uid="{00000000-0005-0000-0000-000006000000}"/>
    <cellStyle name="Normal 2" xfId="11" xr:uid="{00000000-0005-0000-0000-000007000000}"/>
    <cellStyle name="Normal 2 2" xfId="7" xr:uid="{00000000-0005-0000-0000-000008000000}"/>
    <cellStyle name="Normal 3" xfId="12" xr:uid="{00000000-0005-0000-0000-000009000000}"/>
    <cellStyle name="Normal 3 2" xfId="17" xr:uid="{00000000-0005-0000-0000-00000A000000}"/>
    <cellStyle name="Normal 4" xfId="13" xr:uid="{00000000-0005-0000-0000-00000B000000}"/>
    <cellStyle name="Normal 6 3 2 2" xfId="16" xr:uid="{00000000-0005-0000-0000-00000C000000}"/>
    <cellStyle name="Normal 6 4" xfId="5" xr:uid="{00000000-0005-0000-0000-00000D000000}"/>
    <cellStyle name="Normal 6 4 2" xfId="18" xr:uid="{00000000-0005-0000-0000-00000E000000}"/>
    <cellStyle name="Normal 7 2" xfId="8" xr:uid="{00000000-0005-0000-0000-00000F000000}"/>
    <cellStyle name="Normal 7 2 2" xfId="19" xr:uid="{00000000-0005-0000-0000-000010000000}"/>
    <cellStyle name="Normal 7 3 2" xfId="14" xr:uid="{00000000-0005-0000-0000-000011000000}"/>
    <cellStyle name="Normal 7 4" xfId="20" xr:uid="{00000000-0005-0000-0000-000012000000}"/>
    <cellStyle name="Normal 9 3" xfId="4" xr:uid="{00000000-0005-0000-0000-000013000000}"/>
    <cellStyle name="Porcentual 2" xfId="1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1</xdr:col>
      <xdr:colOff>1181100</xdr:colOff>
      <xdr:row>24</xdr:row>
      <xdr:rowOff>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8100" y="4486275"/>
          <a:ext cx="1762125" cy="677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Elaborado por	</a:t>
          </a:r>
        </a:p>
      </xdr:txBody>
    </xdr:sp>
    <xdr:clientData/>
  </xdr:twoCellAnchor>
  <xdr:twoCellAnchor>
    <xdr:from>
      <xdr:col>0</xdr:col>
      <xdr:colOff>190498</xdr:colOff>
      <xdr:row>25</xdr:row>
      <xdr:rowOff>19050</xdr:rowOff>
    </xdr:from>
    <xdr:to>
      <xdr:col>1</xdr:col>
      <xdr:colOff>2057399</xdr:colOff>
      <xdr:row>30</xdr:row>
      <xdr:rowOff>104775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A8A63D81-9CD1-43C1-941B-06B1C5E89719}"/>
            </a:ext>
          </a:extLst>
        </xdr:cNvPr>
        <xdr:cNvSpPr txBox="1">
          <a:spLocks noChangeArrowheads="1"/>
        </xdr:cNvSpPr>
      </xdr:nvSpPr>
      <xdr:spPr bwMode="auto">
        <a:xfrm>
          <a:off x="800098" y="14354175"/>
          <a:ext cx="2057401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INOCENCIO ROMÁN ORTÍZ</a:t>
          </a:r>
          <a:endParaRPr lang="es-MX" sz="8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DIRECTOR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ADMINISTRATIVO CAPAMI</a:t>
          </a: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	  </a:t>
          </a:r>
        </a:p>
      </xdr:txBody>
    </xdr:sp>
    <xdr:clientData/>
  </xdr:twoCellAnchor>
  <xdr:twoCellAnchor>
    <xdr:from>
      <xdr:col>5</xdr:col>
      <xdr:colOff>390525</xdr:colOff>
      <xdr:row>25</xdr:row>
      <xdr:rowOff>0</xdr:rowOff>
    </xdr:from>
    <xdr:to>
      <xdr:col>7</xdr:col>
      <xdr:colOff>594783</xdr:colOff>
      <xdr:row>31</xdr:row>
      <xdr:rowOff>73025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2652BA34-C2B1-49E5-939A-AB059294791B}"/>
            </a:ext>
          </a:extLst>
        </xdr:cNvPr>
        <xdr:cNvSpPr txBox="1">
          <a:spLocks noChangeArrowheads="1"/>
        </xdr:cNvSpPr>
      </xdr:nvSpPr>
      <xdr:spPr bwMode="auto">
        <a:xfrm>
          <a:off x="5210175" y="5524500"/>
          <a:ext cx="1661583" cy="104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LIC. DAVIC LÓPEZ RODRÍGUEZ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361950</xdr:colOff>
      <xdr:row>25</xdr:row>
      <xdr:rowOff>9525</xdr:rowOff>
    </xdr:from>
    <xdr:to>
      <xdr:col>5</xdr:col>
      <xdr:colOff>28575</xdr:colOff>
      <xdr:row>31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5FAD63F0-49F6-4706-BD3B-A592664B0591}"/>
            </a:ext>
          </a:extLst>
        </xdr:cNvPr>
        <xdr:cNvSpPr txBox="1">
          <a:spLocks noChangeArrowheads="1"/>
        </xdr:cNvSpPr>
      </xdr:nvSpPr>
      <xdr:spPr bwMode="auto">
        <a:xfrm flipH="1">
          <a:off x="2743200" y="5534025"/>
          <a:ext cx="21050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C.P. ADRIÁN ISRAEL NÁJERA SUÁREZ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0</xdr:colOff>
      <xdr:row>35</xdr:row>
      <xdr:rowOff>47625</xdr:rowOff>
    </xdr:from>
    <xdr:to>
      <xdr:col>3</xdr:col>
      <xdr:colOff>7255</xdr:colOff>
      <xdr:row>37</xdr:row>
      <xdr:rowOff>138565</xdr:rowOff>
    </xdr:to>
    <xdr:pic>
      <xdr:nvPicPr>
        <xdr:cNvPr id="11" name="Imagen 8">
          <a:extLst>
            <a:ext uri="{FF2B5EF4-FFF2-40B4-BE49-F238E27FC236}">
              <a16:creationId xmlns:a16="http://schemas.microsoft.com/office/drawing/2014/main" id="{5D19E949-263E-491B-B2C8-99AF0BF43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62750"/>
          <a:ext cx="3969655" cy="47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857251</xdr:colOff>
      <xdr:row>3</xdr:row>
      <xdr:rowOff>28575</xdr:rowOff>
    </xdr:from>
    <xdr:to>
      <xdr:col>7</xdr:col>
      <xdr:colOff>800101</xdr:colOff>
      <xdr:row>6</xdr:row>
      <xdr:rowOff>118392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AC7BFFF-B107-4847-94ED-B20E6E2B7D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80" b="23980"/>
        <a:stretch/>
      </xdr:blipFill>
      <xdr:spPr bwMode="auto">
        <a:xfrm>
          <a:off x="6648451" y="657225"/>
          <a:ext cx="1771650" cy="66131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304800</xdr:colOff>
      <xdr:row>3</xdr:row>
      <xdr:rowOff>19050</xdr:rowOff>
    </xdr:from>
    <xdr:to>
      <xdr:col>1</xdr:col>
      <xdr:colOff>971550</xdr:colOff>
      <xdr:row>6</xdr:row>
      <xdr:rowOff>72545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54703509-3E36-480C-B9E7-6787FCD2A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647700"/>
          <a:ext cx="1143000" cy="624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32"/>
  <sheetViews>
    <sheetView showGridLines="0" tabSelected="1" topLeftCell="A21" workbookViewId="0">
      <selection activeCell="H33" sqref="H33"/>
    </sheetView>
  </sheetViews>
  <sheetFormatPr baseColWidth="10" defaultRowHeight="15" x14ac:dyDescent="0.25"/>
  <cols>
    <col min="1" max="1" width="7.140625" customWidth="1"/>
    <col min="2" max="2" width="38.5703125" customWidth="1"/>
    <col min="3" max="8" width="13.7109375" customWidth="1"/>
  </cols>
  <sheetData>
    <row r="2" spans="1:9" ht="19.5" customHeight="1" x14ac:dyDescent="0.25">
      <c r="G2" s="24" t="s">
        <v>18</v>
      </c>
      <c r="H2" s="24"/>
    </row>
    <row r="3" spans="1:9" x14ac:dyDescent="0.25">
      <c r="A3" s="13" t="s">
        <v>19</v>
      </c>
      <c r="B3" s="25"/>
      <c r="C3" s="25"/>
      <c r="D3" s="25"/>
      <c r="E3" s="25"/>
      <c r="F3" s="25"/>
      <c r="G3" s="25"/>
      <c r="H3" s="14"/>
    </row>
    <row r="4" spans="1:9" x14ac:dyDescent="0.25">
      <c r="A4" s="13" t="s">
        <v>20</v>
      </c>
      <c r="B4" s="25"/>
      <c r="C4" s="25"/>
      <c r="D4" s="25"/>
      <c r="E4" s="25"/>
      <c r="F4" s="25"/>
      <c r="G4" s="25"/>
      <c r="H4" s="14"/>
    </row>
    <row r="5" spans="1:9" x14ac:dyDescent="0.25">
      <c r="A5" s="15" t="s">
        <v>2</v>
      </c>
      <c r="B5" s="26"/>
      <c r="C5" s="26"/>
      <c r="D5" s="26"/>
      <c r="E5" s="26"/>
      <c r="F5" s="26"/>
      <c r="G5" s="26"/>
      <c r="H5" s="16"/>
    </row>
    <row r="6" spans="1:9" x14ac:dyDescent="0.25">
      <c r="A6" s="15" t="s">
        <v>10</v>
      </c>
      <c r="B6" s="26"/>
      <c r="C6" s="26"/>
      <c r="D6" s="26"/>
      <c r="E6" s="26"/>
      <c r="F6" s="26"/>
      <c r="G6" s="26"/>
      <c r="H6" s="16"/>
    </row>
    <row r="7" spans="1:9" x14ac:dyDescent="0.25">
      <c r="A7" s="27" t="s">
        <v>21</v>
      </c>
      <c r="B7" s="28"/>
      <c r="C7" s="28"/>
      <c r="D7" s="28"/>
      <c r="E7" s="28"/>
      <c r="F7" s="28"/>
      <c r="G7" s="28"/>
      <c r="H7" s="29"/>
    </row>
    <row r="8" spans="1:9" x14ac:dyDescent="0.25">
      <c r="A8" s="11"/>
      <c r="B8" s="11"/>
      <c r="C8" s="11"/>
      <c r="D8" s="11"/>
      <c r="E8" s="11"/>
      <c r="F8" s="11"/>
      <c r="G8" s="11"/>
      <c r="H8" s="11"/>
      <c r="I8" s="12"/>
    </row>
    <row r="9" spans="1:9" x14ac:dyDescent="0.25">
      <c r="A9" s="13" t="s">
        <v>3</v>
      </c>
      <c r="B9" s="14"/>
      <c r="C9" s="19" t="s">
        <v>11</v>
      </c>
      <c r="D9" s="20"/>
      <c r="E9" s="20"/>
      <c r="F9" s="20"/>
      <c r="G9" s="21"/>
      <c r="H9" s="22" t="s">
        <v>4</v>
      </c>
    </row>
    <row r="10" spans="1:9" ht="36.75" customHeight="1" x14ac:dyDescent="0.25">
      <c r="A10" s="15"/>
      <c r="B10" s="16"/>
      <c r="C10" s="6" t="s">
        <v>5</v>
      </c>
      <c r="D10" s="2" t="s">
        <v>6</v>
      </c>
      <c r="E10" s="6" t="s">
        <v>0</v>
      </c>
      <c r="F10" s="6" t="s">
        <v>1</v>
      </c>
      <c r="G10" s="6" t="s">
        <v>7</v>
      </c>
      <c r="H10" s="23"/>
    </row>
    <row r="11" spans="1:9" x14ac:dyDescent="0.25">
      <c r="A11" s="17"/>
      <c r="B11" s="18"/>
      <c r="C11" s="3">
        <v>1</v>
      </c>
      <c r="D11" s="3">
        <v>2</v>
      </c>
      <c r="E11" s="3" t="s">
        <v>8</v>
      </c>
      <c r="F11" s="3">
        <v>4</v>
      </c>
      <c r="G11" s="3">
        <v>5</v>
      </c>
      <c r="H11" s="3" t="s">
        <v>9</v>
      </c>
    </row>
    <row r="12" spans="1:9" x14ac:dyDescent="0.25">
      <c r="A12" s="32"/>
      <c r="B12" s="33"/>
      <c r="C12" s="1"/>
      <c r="D12" s="1"/>
      <c r="E12" s="1"/>
      <c r="F12" s="1"/>
      <c r="G12" s="1"/>
      <c r="H12" s="1"/>
    </row>
    <row r="13" spans="1:9" x14ac:dyDescent="0.25">
      <c r="A13" s="34" t="s">
        <v>12</v>
      </c>
      <c r="B13" s="35"/>
      <c r="C13" s="7">
        <v>65809525.619999997</v>
      </c>
      <c r="D13" s="7">
        <v>4709775.38</v>
      </c>
      <c r="E13" s="8">
        <f>C13+D13</f>
        <v>70519301</v>
      </c>
      <c r="F13" s="7">
        <v>59599045.479999997</v>
      </c>
      <c r="G13" s="7">
        <v>59599045.479999997</v>
      </c>
      <c r="H13" s="8">
        <f>E13-F13</f>
        <v>10920255.520000003</v>
      </c>
    </row>
    <row r="14" spans="1:9" ht="11.25" customHeight="1" x14ac:dyDescent="0.25">
      <c r="A14" s="36"/>
      <c r="B14" s="37"/>
      <c r="C14" s="8"/>
      <c r="D14" s="8"/>
      <c r="E14" s="8"/>
      <c r="F14" s="8"/>
      <c r="G14" s="8"/>
      <c r="H14" s="8"/>
    </row>
    <row r="15" spans="1:9" x14ac:dyDescent="0.25">
      <c r="A15" s="34" t="s">
        <v>13</v>
      </c>
      <c r="B15" s="35"/>
      <c r="C15" s="7">
        <v>846000</v>
      </c>
      <c r="D15" s="7">
        <v>2233604.84</v>
      </c>
      <c r="E15" s="8">
        <f>C15+D15</f>
        <v>3079604.84</v>
      </c>
      <c r="F15" s="7">
        <v>2595639.7799999998</v>
      </c>
      <c r="G15" s="7">
        <v>2595639.7799999998</v>
      </c>
      <c r="H15" s="8">
        <f>E15-F15</f>
        <v>483965.06000000006</v>
      </c>
    </row>
    <row r="16" spans="1:9" ht="11.25" customHeight="1" x14ac:dyDescent="0.25">
      <c r="A16" s="36"/>
      <c r="B16" s="37"/>
      <c r="C16" s="8"/>
      <c r="D16" s="8"/>
      <c r="E16" s="8"/>
      <c r="F16" s="8"/>
      <c r="G16" s="8"/>
      <c r="H16" s="8"/>
    </row>
    <row r="17" spans="1:9" ht="21" customHeight="1" x14ac:dyDescent="0.25">
      <c r="A17" s="34" t="s">
        <v>14</v>
      </c>
      <c r="B17" s="35"/>
      <c r="C17" s="7">
        <v>250000</v>
      </c>
      <c r="D17" s="7">
        <v>0</v>
      </c>
      <c r="E17" s="8">
        <f>C17+D17</f>
        <v>250000</v>
      </c>
      <c r="F17" s="7">
        <v>0</v>
      </c>
      <c r="G17" s="7">
        <v>0</v>
      </c>
      <c r="H17" s="8">
        <f>E17-F17</f>
        <v>250000</v>
      </c>
    </row>
    <row r="18" spans="1:9" ht="11.25" customHeight="1" x14ac:dyDescent="0.25">
      <c r="A18" s="38"/>
      <c r="B18" s="39"/>
      <c r="C18" s="8"/>
      <c r="D18" s="8"/>
      <c r="E18" s="8"/>
      <c r="F18" s="8"/>
      <c r="G18" s="8"/>
      <c r="H18" s="8"/>
    </row>
    <row r="19" spans="1:9" x14ac:dyDescent="0.25">
      <c r="A19" s="40" t="s">
        <v>17</v>
      </c>
      <c r="B19" s="41"/>
      <c r="C19" s="7">
        <v>0</v>
      </c>
      <c r="D19" s="7">
        <v>0</v>
      </c>
      <c r="E19" s="8">
        <f>C19+D19</f>
        <v>0</v>
      </c>
      <c r="F19" s="7">
        <v>0</v>
      </c>
      <c r="G19" s="7">
        <v>0</v>
      </c>
      <c r="H19" s="8">
        <f>E19-F19</f>
        <v>0</v>
      </c>
    </row>
    <row r="20" spans="1:9" ht="11.25" customHeight="1" x14ac:dyDescent="0.25">
      <c r="A20" s="40"/>
      <c r="B20" s="41"/>
      <c r="C20" s="8"/>
      <c r="D20" s="8"/>
      <c r="E20" s="8"/>
      <c r="F20" s="8"/>
      <c r="G20" s="8"/>
      <c r="H20" s="8"/>
    </row>
    <row r="21" spans="1:9" x14ac:dyDescent="0.25">
      <c r="A21" s="40" t="s">
        <v>16</v>
      </c>
      <c r="B21" s="42"/>
      <c r="C21" s="7">
        <v>0</v>
      </c>
      <c r="D21" s="7">
        <v>0</v>
      </c>
      <c r="E21" s="8">
        <f>C21+D21</f>
        <v>0</v>
      </c>
      <c r="F21" s="7">
        <v>0</v>
      </c>
      <c r="G21" s="7">
        <v>0</v>
      </c>
      <c r="H21" s="8">
        <f>E21-F21</f>
        <v>0</v>
      </c>
    </row>
    <row r="22" spans="1:9" ht="11.25" customHeight="1" x14ac:dyDescent="0.25">
      <c r="A22" s="43"/>
      <c r="B22" s="44"/>
      <c r="C22" s="9"/>
      <c r="D22" s="9"/>
      <c r="E22" s="9"/>
      <c r="F22" s="9"/>
      <c r="G22" s="9"/>
      <c r="H22" s="9"/>
    </row>
    <row r="23" spans="1:9" ht="23.25" customHeight="1" x14ac:dyDescent="0.25">
      <c r="A23" s="30" t="s">
        <v>15</v>
      </c>
      <c r="B23" s="31"/>
      <c r="C23" s="10">
        <f t="shared" ref="C23:H23" si="0">SUM(C12:C22)</f>
        <v>66905525.619999997</v>
      </c>
      <c r="D23" s="10">
        <f t="shared" si="0"/>
        <v>6943380.2199999997</v>
      </c>
      <c r="E23" s="10">
        <f t="shared" si="0"/>
        <v>73848905.840000004</v>
      </c>
      <c r="F23" s="10">
        <f t="shared" si="0"/>
        <v>62194685.259999998</v>
      </c>
      <c r="G23" s="10">
        <f t="shared" si="0"/>
        <v>62194685.259999998</v>
      </c>
      <c r="H23" s="10">
        <f t="shared" si="0"/>
        <v>11654220.580000004</v>
      </c>
    </row>
    <row r="24" spans="1:9" ht="15" customHeight="1" x14ac:dyDescent="0.25">
      <c r="A24" s="47" t="s">
        <v>22</v>
      </c>
      <c r="B24" s="47"/>
      <c r="C24" s="47"/>
      <c r="D24" s="47"/>
      <c r="E24" s="47"/>
      <c r="F24" s="47"/>
      <c r="G24" s="47"/>
      <c r="H24" s="47"/>
      <c r="I24" s="46"/>
    </row>
    <row r="25" spans="1:9" s="4" customFormat="1" ht="12.75" x14ac:dyDescent="0.2">
      <c r="A25" s="45"/>
      <c r="B25" s="45"/>
      <c r="C25" s="45"/>
      <c r="D25" s="45"/>
      <c r="E25" s="45"/>
      <c r="F25" s="45"/>
      <c r="G25" s="45"/>
      <c r="H25" s="45"/>
      <c r="I25" s="46"/>
    </row>
    <row r="26" spans="1:9" s="4" customFormat="1" ht="12.75" x14ac:dyDescent="0.2">
      <c r="B26" s="5"/>
    </row>
    <row r="27" spans="1:9" s="4" customFormat="1" ht="12.75" x14ac:dyDescent="0.2">
      <c r="B27" s="5"/>
    </row>
    <row r="28" spans="1:9" s="4" customFormat="1" ht="12.75" x14ac:dyDescent="0.2">
      <c r="B28" s="5"/>
    </row>
    <row r="29" spans="1:9" s="4" customFormat="1" ht="12.75" x14ac:dyDescent="0.2"/>
    <row r="30" spans="1:9" s="4" customFormat="1" ht="12.75" x14ac:dyDescent="0.2"/>
    <row r="31" spans="1:9" s="4" customFormat="1" ht="12.75" x14ac:dyDescent="0.2"/>
    <row r="32" spans="1:9" s="4" customFormat="1" ht="12.75" x14ac:dyDescent="0.2"/>
  </sheetData>
  <mergeCells count="22">
    <mergeCell ref="A24:H25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9:B11"/>
    <mergeCell ref="C9:G9"/>
    <mergeCell ref="H9:H10"/>
    <mergeCell ref="G2:H2"/>
    <mergeCell ref="A3:H3"/>
    <mergeCell ref="A5:H5"/>
    <mergeCell ref="A6:H6"/>
    <mergeCell ref="A7:H7"/>
    <mergeCell ref="A4:H4"/>
  </mergeCells>
  <printOptions horizontalCentered="1"/>
  <pageMargins left="0.31496062992125984" right="0.31496062992125984" top="0.31496062992125984" bottom="0.31496062992125984" header="0" footer="0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CAPAMI</cp:lastModifiedBy>
  <cp:lastPrinted>2022-03-01T19:48:59Z</cp:lastPrinted>
  <dcterms:created xsi:type="dcterms:W3CDTF">2018-10-31T21:40:06Z</dcterms:created>
  <dcterms:modified xsi:type="dcterms:W3CDTF">2022-03-01T19:59:13Z</dcterms:modified>
</cp:coreProperties>
</file>