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8\CUENTA PÚBLICA\INFORME JUL-DIC\FORMATOS\PARA PAGINA TRANSPARENCIA\"/>
    </mc:Choice>
  </mc:AlternateContent>
  <bookViews>
    <workbookView xWindow="120" yWindow="150" windowWidth="20730" windowHeight="11760"/>
  </bookViews>
  <sheets>
    <sheet name="1" sheetId="1" r:id="rId1"/>
  </sheets>
  <definedNames>
    <definedName name="_xlnm.Print_Area" localSheetId="0">'1'!$B$2:$I$58</definedName>
  </definedNames>
  <calcPr calcId="152511"/>
</workbook>
</file>

<file path=xl/calcChain.xml><?xml version="1.0" encoding="utf-8"?>
<calcChain xmlns="http://schemas.openxmlformats.org/spreadsheetml/2006/main">
  <c r="I45" i="1" l="1"/>
  <c r="I46" i="1"/>
  <c r="I34" i="1"/>
  <c r="I35" i="1"/>
  <c r="I15" i="1"/>
  <c r="I19" i="1"/>
  <c r="F38" i="1"/>
  <c r="I38" i="1"/>
  <c r="F45" i="1"/>
  <c r="F46" i="1"/>
  <c r="F47" i="1"/>
  <c r="I47" i="1"/>
  <c r="F44" i="1"/>
  <c r="F43" i="1"/>
  <c r="F34" i="1"/>
  <c r="F35" i="1"/>
  <c r="F36" i="1"/>
  <c r="I36" i="1"/>
  <c r="F37" i="1"/>
  <c r="I37" i="1"/>
  <c r="F39" i="1"/>
  <c r="I39" i="1"/>
  <c r="F40" i="1"/>
  <c r="I40" i="1"/>
  <c r="F41" i="1"/>
  <c r="I41" i="1"/>
  <c r="F33" i="1"/>
  <c r="I33" i="1"/>
  <c r="F25" i="1"/>
  <c r="I25" i="1"/>
  <c r="F26" i="1"/>
  <c r="I26" i="1"/>
  <c r="F27" i="1"/>
  <c r="I27" i="1"/>
  <c r="F28" i="1"/>
  <c r="I28" i="1"/>
  <c r="F29" i="1"/>
  <c r="I29" i="1"/>
  <c r="F30" i="1"/>
  <c r="I30" i="1"/>
  <c r="F24" i="1"/>
  <c r="F15" i="1"/>
  <c r="F16" i="1"/>
  <c r="I16" i="1"/>
  <c r="F17" i="1"/>
  <c r="I17" i="1"/>
  <c r="F18" i="1"/>
  <c r="I18" i="1"/>
  <c r="F19" i="1"/>
  <c r="F20" i="1"/>
  <c r="I20" i="1"/>
  <c r="F21" i="1"/>
  <c r="I21" i="1"/>
  <c r="F14" i="1"/>
  <c r="E13" i="1"/>
  <c r="D13" i="1"/>
  <c r="H23" i="1"/>
  <c r="G13" i="1"/>
  <c r="E43" i="1"/>
  <c r="G43" i="1"/>
  <c r="H43" i="1"/>
  <c r="D43" i="1"/>
  <c r="E32" i="1"/>
  <c r="G32" i="1"/>
  <c r="H32" i="1"/>
  <c r="D32" i="1"/>
  <c r="E23" i="1"/>
  <c r="G23" i="1"/>
  <c r="D23" i="1"/>
  <c r="H13" i="1"/>
  <c r="D49" i="1"/>
  <c r="F32" i="1"/>
  <c r="E49" i="1"/>
  <c r="H49" i="1"/>
  <c r="F23" i="1"/>
  <c r="G49" i="1"/>
  <c r="F13" i="1"/>
  <c r="I14" i="1"/>
  <c r="I13" i="1"/>
  <c r="I32" i="1"/>
  <c r="I24" i="1"/>
  <c r="I23" i="1"/>
  <c r="I44" i="1"/>
  <c r="I43" i="1"/>
  <c r="F49" i="1"/>
  <c r="I49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<sst xmlns="http://schemas.openxmlformats.org/spreadsheetml/2006/main" count="47" uniqueCount="47">
  <si>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</si>
  <si>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</si>
  <si>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</si>
  <si>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</si>
  <si>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</si>
  <si>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</si>
  <si>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</si>
  <si>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</si>
  <si>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</si>
  <si>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</si>
  <si>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</si>
  <si>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</si>
  <si>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</si>
  <si>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</si>
  <si>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</si>
  <si>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</si>
  <si>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</si>
  <si>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</si>
  <si>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</si>
  <si>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</si>
  <si>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</si>
  <si>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</si>
  <si>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</si>
  <si>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</si>
  <si>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</si>
  <si>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</si>
  <si>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</si>
  <si>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</si>
  <si>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</si>
  <si>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</si>
  <si>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</si>
  <si>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</si>
  <si>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</si>
  <si>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</si>
  <si>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</si>
  <si>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</si>
  <si>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</si>
  <si>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</si>
  <si>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</si>
  <si>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</si>
  <si>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</si>
  <si>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</si>
  <si>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</si>
  <si>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</si>
  <si>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</si>
  <si>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Del 1 de Enero al 31 de Diciembre de 2018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</si>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</sst>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11" xfId="0" applyNumberFormat="1" applyFont="1" applyFill="1" applyBorder="1" applyAlignment="1">
      <alignment horizontal="justify" vertical="center" wrapText="1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 wrapText="1"/>
    </xf>
    <xf numFmtId="164" fontId="6" fillId="3" borderId="1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3" fontId="5" fillId="2" borderId="7" xfId="1" applyFont="1" applyFill="1" applyBorder="1" applyAlignment="1">
      <alignment horizontal="right" vertical="center" wrapText="1"/>
    </xf>
    <xf numFmtId="43" fontId="4" fillId="2" borderId="7" xfId="1" applyFont="1" applyFill="1" applyBorder="1" applyAlignment="1" applyProtection="1">
      <alignment horizontal="right" vertical="center" wrapText="1"/>
      <protection locked="0"/>
    </xf>
    <xf numFmtId="43" fontId="4" fillId="2" borderId="7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43" fontId="4" fillId="2" borderId="7" xfId="1" applyFont="1" applyFill="1" applyBorder="1" applyAlignment="1" applyProtection="1">
      <alignment horizontal="right" vertical="center" wrapText="1"/>
    </xf>
    <xf numFmtId="43" fontId="4" fillId="2" borderId="7" xfId="1" applyFont="1" applyFill="1" applyBorder="1" applyAlignment="1" applyProtection="1">
      <alignment horizontal="right" vertical="center"/>
      <protection locked="0"/>
    </xf>
    <xf numFmtId="43" fontId="4" fillId="2" borderId="7" xfId="1" applyFont="1" applyFill="1" applyBorder="1" applyAlignment="1" applyProtection="1">
      <alignment horizontal="right" vertical="center"/>
    </xf>
    <xf numFmtId="43" fontId="5" fillId="2" borderId="7" xfId="1" applyFont="1" applyFill="1" applyBorder="1" applyAlignment="1">
      <alignment horizontal="right" vertical="center"/>
    </xf>
    <xf numFmtId="43" fontId="5" fillId="2" borderId="7" xfId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43" fontId="4" fillId="2" borderId="8" xfId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43" fontId="5" fillId="2" borderId="8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15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36"/>
  <sheetViews>
    <sheetView showGridLines="0" tabSelected="1" zoomScale="110" zoomScaleNormal="110" workbookViewId="0">
      <selection activeCell="B1" sqref="B1"/>
    </sheetView>
  </sheetViews>
  <sheetFormatPr baseColWidth="10" defaultColWidth="0" defaultRowHeight="14.25" zeroHeight="1" x14ac:dyDescent="0.25"/>
  <cols>
    <col min="1" max="1" width="2.7109375" style="7" customWidth="1"/>
    <col min="2" max="2" width="17.85546875" style="7" customWidth="1"/>
    <col min="3" max="3" width="58.85546875" style="7" customWidth="1"/>
    <col min="4" max="9" width="16.7109375" style="7" customWidth="1"/>
    <col min="10" max="10" width="2.7109375" style="7" customWidth="1"/>
    <col min="11" max="16384" width="11.42578125" style="7" hidden="1"/>
  </cols>
  <sheetData>
    <row r="1" spans="2:9" x14ac:dyDescent="0.25"/>
    <row r="2" spans="2:9" x14ac:dyDescent="0.25">
      <c r="H2" s="27"/>
      <c r="I2" s="27"/>
    </row>
    <row r="3" spans="2:9" x14ac:dyDescent="0.25">
      <c r="B3" s="32"/>
      <c r="C3" s="33"/>
      <c r="D3" s="33"/>
      <c r="E3" s="33"/>
      <c r="F3" s="33"/>
      <c r="G3" s="33"/>
      <c r="H3" s="33"/>
      <c r="I3" s="34"/>
    </row>
    <row r="4" spans="2:9" x14ac:dyDescent="0.25">
      <c r="B4" s="46" t="s">
        <v>46</v>
      </c>
      <c r="C4" s="47"/>
      <c r="D4" s="47"/>
      <c r="E4" s="47"/>
      <c r="F4" s="47"/>
      <c r="G4" s="47"/>
      <c r="H4" s="47"/>
      <c r="I4" s="48"/>
    </row>
    <row r="5" spans="2:9" x14ac:dyDescent="0.25">
      <c r="B5" s="35" t="s">
        <v>0</v>
      </c>
      <c r="C5" s="36"/>
      <c r="D5" s="36"/>
      <c r="E5" s="36"/>
      <c r="F5" s="36"/>
      <c r="G5" s="36"/>
      <c r="H5" s="36"/>
      <c r="I5" s="37"/>
    </row>
    <row r="6" spans="2:9" x14ac:dyDescent="0.25">
      <c r="B6" s="35" t="s">
        <v>1</v>
      </c>
      <c r="C6" s="36"/>
      <c r="D6" s="36"/>
      <c r="E6" s="36"/>
      <c r="F6" s="36"/>
      <c r="G6" s="36"/>
      <c r="H6" s="36"/>
      <c r="I6" s="37"/>
    </row>
    <row r="7" spans="2:9" x14ac:dyDescent="0.25">
      <c r="B7" s="38" t="s">
        <v>45</v>
      </c>
      <c r="C7" s="39"/>
      <c r="D7" s="39"/>
      <c r="E7" s="39"/>
      <c r="F7" s="39"/>
      <c r="G7" s="39"/>
      <c r="H7" s="39"/>
      <c r="I7" s="40"/>
    </row>
    <row r="8" spans="2:9" x14ac:dyDescent="0.25">
      <c r="B8" s="8"/>
      <c r="C8" s="8"/>
      <c r="D8" s="8"/>
      <c r="E8" s="8"/>
      <c r="F8" s="8"/>
      <c r="G8" s="8"/>
      <c r="H8" s="8"/>
      <c r="I8" s="8"/>
    </row>
    <row r="9" spans="2:9" x14ac:dyDescent="0.25">
      <c r="B9" s="32" t="s">
        <v>2</v>
      </c>
      <c r="C9" s="34"/>
      <c r="D9" s="41" t="s">
        <v>3</v>
      </c>
      <c r="E9" s="42"/>
      <c r="F9" s="42"/>
      <c r="G9" s="42"/>
      <c r="H9" s="43"/>
      <c r="I9" s="44" t="s">
        <v>4</v>
      </c>
    </row>
    <row r="10" spans="2:9" ht="27.75" customHeight="1" x14ac:dyDescent="0.25">
      <c r="B10" s="35"/>
      <c r="C10" s="37"/>
      <c r="D10" s="4" t="s">
        <v>5</v>
      </c>
      <c r="E10" s="5" t="s">
        <v>6</v>
      </c>
      <c r="F10" s="4" t="s">
        <v>7</v>
      </c>
      <c r="G10" s="4" t="s">
        <v>8</v>
      </c>
      <c r="H10" s="4" t="s">
        <v>9</v>
      </c>
      <c r="I10" s="45"/>
    </row>
    <row r="11" spans="2:9" x14ac:dyDescent="0.25">
      <c r="B11" s="38"/>
      <c r="C11" s="40"/>
      <c r="D11" s="4">
        <v>1</v>
      </c>
      <c r="E11" s="4">
        <v>2</v>
      </c>
      <c r="F11" s="4" t="s">
        <v>10</v>
      </c>
      <c r="G11" s="4">
        <v>4</v>
      </c>
      <c r="H11" s="4">
        <v>5</v>
      </c>
      <c r="I11" s="6" t="s">
        <v>11</v>
      </c>
    </row>
    <row r="12" spans="2:9" x14ac:dyDescent="0.25">
      <c r="B12" s="1"/>
      <c r="C12" s="2"/>
      <c r="D12" s="3"/>
      <c r="E12" s="3"/>
      <c r="F12" s="3"/>
      <c r="G12" s="3"/>
      <c r="H12" s="3"/>
      <c r="I12" s="3"/>
    </row>
    <row r="13" spans="2:9" x14ac:dyDescent="0.25">
      <c r="B13" s="30" t="s">
        <v>12</v>
      </c>
      <c r="C13" s="31"/>
      <c r="D13" s="9">
        <f t="shared" ref="D13:I13" si="0">SUM(D14:D21)</f>
        <v>266414585.59</v>
      </c>
      <c r="E13" s="9">
        <f t="shared" si="0"/>
        <v>49799211.780000009</v>
      </c>
      <c r="F13" s="9">
        <f t="shared" si="0"/>
        <v>316213797.37</v>
      </c>
      <c r="G13" s="9">
        <f t="shared" si="0"/>
        <v>314858455.43000001</v>
      </c>
      <c r="H13" s="9">
        <f t="shared" si="0"/>
        <v>310443428.38</v>
      </c>
      <c r="I13" s="9">
        <f t="shared" si="0"/>
        <v>1355341.9400000125</v>
      </c>
    </row>
    <row r="14" spans="2:9" ht="15" customHeight="1" x14ac:dyDescent="0.25">
      <c r="B14" s="28" t="s">
        <v>17</v>
      </c>
      <c r="C14" s="29"/>
      <c r="D14" s="10">
        <v>0</v>
      </c>
      <c r="E14" s="10">
        <v>1799963.31</v>
      </c>
      <c r="F14" s="11">
        <f>D14+E14</f>
        <v>1799963.31</v>
      </c>
      <c r="G14" s="10">
        <v>1799963.31</v>
      </c>
      <c r="H14" s="10">
        <v>1799963.31</v>
      </c>
      <c r="I14" s="11">
        <f>F14-G14</f>
        <v>0</v>
      </c>
    </row>
    <row r="15" spans="2:9" ht="15" customHeight="1" x14ac:dyDescent="0.25">
      <c r="B15" s="28" t="s">
        <v>18</v>
      </c>
      <c r="C15" s="29"/>
      <c r="D15" s="10"/>
      <c r="E15" s="10"/>
      <c r="F15" s="11">
        <f t="shared" ref="F15:F21" si="1">D15+E15</f>
        <v>0</v>
      </c>
      <c r="G15" s="10"/>
      <c r="H15" s="10"/>
      <c r="I15" s="11">
        <f t="shared" ref="I15:I21" si="2">F15-G15</f>
        <v>0</v>
      </c>
    </row>
    <row r="16" spans="2:9" ht="15" customHeight="1" x14ac:dyDescent="0.25">
      <c r="B16" s="28" t="s">
        <v>19</v>
      </c>
      <c r="C16" s="29"/>
      <c r="D16" s="10">
        <v>3584871.42</v>
      </c>
      <c r="E16" s="10">
        <v>2632899.5699999998</v>
      </c>
      <c r="F16" s="11">
        <f t="shared" si="1"/>
        <v>6217770.9900000002</v>
      </c>
      <c r="G16" s="10">
        <v>6217770.9900000002</v>
      </c>
      <c r="H16" s="10">
        <v>6217770.9900000002</v>
      </c>
      <c r="I16" s="11">
        <f t="shared" si="2"/>
        <v>0</v>
      </c>
    </row>
    <row r="17" spans="2:9" ht="15" customHeight="1" x14ac:dyDescent="0.25">
      <c r="B17" s="28" t="s">
        <v>20</v>
      </c>
      <c r="C17" s="29"/>
      <c r="D17" s="10"/>
      <c r="E17" s="10"/>
      <c r="F17" s="11">
        <f t="shared" si="1"/>
        <v>0</v>
      </c>
      <c r="G17" s="10"/>
      <c r="H17" s="10"/>
      <c r="I17" s="11">
        <f t="shared" si="2"/>
        <v>0</v>
      </c>
    </row>
    <row r="18" spans="2:9" ht="15" customHeight="1" x14ac:dyDescent="0.25">
      <c r="B18" s="28" t="s">
        <v>21</v>
      </c>
      <c r="C18" s="29"/>
      <c r="D18" s="10">
        <v>187615572.86000001</v>
      </c>
      <c r="E18" s="10">
        <v>41004062.100000001</v>
      </c>
      <c r="F18" s="11">
        <f t="shared" si="1"/>
        <v>228619634.96000001</v>
      </c>
      <c r="G18" s="10">
        <v>228548920.66</v>
      </c>
      <c r="H18" s="10">
        <v>224133893.61000001</v>
      </c>
      <c r="I18" s="11">
        <f t="shared" si="2"/>
        <v>70714.300000011921</v>
      </c>
    </row>
    <row r="19" spans="2:9" ht="15" customHeight="1" x14ac:dyDescent="0.25">
      <c r="B19" s="28" t="s">
        <v>22</v>
      </c>
      <c r="C19" s="29"/>
      <c r="D19" s="10"/>
      <c r="E19" s="10"/>
      <c r="F19" s="11">
        <f t="shared" si="1"/>
        <v>0</v>
      </c>
      <c r="G19" s="10"/>
      <c r="H19" s="10"/>
      <c r="I19" s="11">
        <f t="shared" si="2"/>
        <v>0</v>
      </c>
    </row>
    <row r="20" spans="2:9" ht="15" customHeight="1" x14ac:dyDescent="0.25">
      <c r="B20" s="28" t="s">
        <v>23</v>
      </c>
      <c r="C20" s="29"/>
      <c r="D20" s="10">
        <v>62738097.579999998</v>
      </c>
      <c r="E20" s="10">
        <v>3780017.63</v>
      </c>
      <c r="F20" s="11">
        <f t="shared" si="1"/>
        <v>66518115.210000001</v>
      </c>
      <c r="G20" s="10">
        <v>65233487.57</v>
      </c>
      <c r="H20" s="10">
        <v>65233487.57</v>
      </c>
      <c r="I20" s="11">
        <f t="shared" si="2"/>
        <v>1284627.6400000006</v>
      </c>
    </row>
    <row r="21" spans="2:9" ht="15" customHeight="1" x14ac:dyDescent="0.25">
      <c r="B21" s="28" t="s">
        <v>24</v>
      </c>
      <c r="C21" s="29"/>
      <c r="D21" s="10">
        <v>12476043.73</v>
      </c>
      <c r="E21" s="10">
        <v>582269.17000000004</v>
      </c>
      <c r="F21" s="11">
        <f t="shared" si="1"/>
        <v>13058312.9</v>
      </c>
      <c r="G21" s="10">
        <v>13058312.9</v>
      </c>
      <c r="H21" s="10">
        <v>13058312.9</v>
      </c>
      <c r="I21" s="11">
        <f t="shared" si="2"/>
        <v>0</v>
      </c>
    </row>
    <row r="22" spans="2:9" x14ac:dyDescent="0.25">
      <c r="B22" s="12"/>
      <c r="C22" s="13"/>
      <c r="D22" s="14"/>
      <c r="E22" s="14"/>
      <c r="F22" s="14"/>
      <c r="G22" s="14"/>
      <c r="H22" s="14"/>
      <c r="I22" s="14"/>
    </row>
    <row r="23" spans="2:9" x14ac:dyDescent="0.25">
      <c r="B23" s="30" t="s">
        <v>13</v>
      </c>
      <c r="C23" s="31"/>
      <c r="D23" s="9">
        <f t="shared" ref="D23:I23" si="3">SUM(D24:D30)</f>
        <v>109135759.04000001</v>
      </c>
      <c r="E23" s="9">
        <f t="shared" si="3"/>
        <v>28069565.289999999</v>
      </c>
      <c r="F23" s="9">
        <f t="shared" si="3"/>
        <v>137205324.33000001</v>
      </c>
      <c r="G23" s="9">
        <f t="shared" si="3"/>
        <v>137205323.28999999</v>
      </c>
      <c r="H23" s="9">
        <f t="shared" si="3"/>
        <v>136454984.99000001</v>
      </c>
      <c r="I23" s="9">
        <f t="shared" si="3"/>
        <v>1.0400000065565109</v>
      </c>
    </row>
    <row r="24" spans="2:9" ht="15" customHeight="1" x14ac:dyDescent="0.25">
      <c r="B24" s="28" t="s">
        <v>25</v>
      </c>
      <c r="C24" s="29"/>
      <c r="D24" s="15">
        <v>6372000</v>
      </c>
      <c r="E24" s="15">
        <v>0</v>
      </c>
      <c r="F24" s="11">
        <f>D24+E24</f>
        <v>6372000</v>
      </c>
      <c r="G24" s="15">
        <v>6372000</v>
      </c>
      <c r="H24" s="15">
        <v>6372000</v>
      </c>
      <c r="I24" s="11">
        <f>F24-G24</f>
        <v>0</v>
      </c>
    </row>
    <row r="25" spans="2:9" ht="15" customHeight="1" x14ac:dyDescent="0.25">
      <c r="B25" s="28" t="s">
        <v>26</v>
      </c>
      <c r="C25" s="29"/>
      <c r="D25" s="15">
        <v>100687614.31</v>
      </c>
      <c r="E25" s="15">
        <v>26637434.73</v>
      </c>
      <c r="F25" s="11">
        <f t="shared" ref="F25:F30" si="4">D25+E25</f>
        <v>127325049.04000001</v>
      </c>
      <c r="G25" s="15">
        <v>127325048</v>
      </c>
      <c r="H25" s="15">
        <v>126574709.7</v>
      </c>
      <c r="I25" s="11">
        <f t="shared" ref="I25:I30" si="5">F25-G25</f>
        <v>1.0400000065565109</v>
      </c>
    </row>
    <row r="26" spans="2:9" ht="15" customHeight="1" x14ac:dyDescent="0.25">
      <c r="B26" s="28" t="s">
        <v>27</v>
      </c>
      <c r="C26" s="29"/>
      <c r="D26" s="15">
        <v>450791.33</v>
      </c>
      <c r="E26" s="15">
        <v>109789.81</v>
      </c>
      <c r="F26" s="11">
        <f t="shared" si="4"/>
        <v>560581.14</v>
      </c>
      <c r="G26" s="15">
        <v>560581.14</v>
      </c>
      <c r="H26" s="15">
        <v>560581.14</v>
      </c>
      <c r="I26" s="11">
        <f t="shared" si="5"/>
        <v>0</v>
      </c>
    </row>
    <row r="27" spans="2:9" ht="15" customHeight="1" x14ac:dyDescent="0.25">
      <c r="B27" s="28" t="s">
        <v>28</v>
      </c>
      <c r="C27" s="29"/>
      <c r="D27" s="15"/>
      <c r="E27" s="15"/>
      <c r="F27" s="11">
        <f t="shared" si="4"/>
        <v>0</v>
      </c>
      <c r="G27" s="15"/>
      <c r="H27" s="15"/>
      <c r="I27" s="11">
        <f t="shared" si="5"/>
        <v>0</v>
      </c>
    </row>
    <row r="28" spans="2:9" ht="15" customHeight="1" x14ac:dyDescent="0.25">
      <c r="B28" s="28" t="s">
        <v>29</v>
      </c>
      <c r="C28" s="29"/>
      <c r="D28" s="15">
        <v>0</v>
      </c>
      <c r="E28" s="15">
        <v>32439.87</v>
      </c>
      <c r="F28" s="11">
        <f t="shared" si="4"/>
        <v>32439.87</v>
      </c>
      <c r="G28" s="15">
        <v>32439.87</v>
      </c>
      <c r="H28" s="15">
        <v>32439.87</v>
      </c>
      <c r="I28" s="11">
        <f t="shared" si="5"/>
        <v>0</v>
      </c>
    </row>
    <row r="29" spans="2:9" ht="15" customHeight="1" x14ac:dyDescent="0.25">
      <c r="B29" s="28" t="s">
        <v>30</v>
      </c>
      <c r="C29" s="29"/>
      <c r="D29" s="15">
        <v>1625353.4</v>
      </c>
      <c r="E29" s="15">
        <v>1147165.3799999999</v>
      </c>
      <c r="F29" s="11">
        <f t="shared" si="4"/>
        <v>2772518.78</v>
      </c>
      <c r="G29" s="15">
        <v>2772518.78</v>
      </c>
      <c r="H29" s="15">
        <v>2772518.78</v>
      </c>
      <c r="I29" s="11">
        <f t="shared" si="5"/>
        <v>0</v>
      </c>
    </row>
    <row r="30" spans="2:9" ht="15" customHeight="1" x14ac:dyDescent="0.25">
      <c r="B30" s="28" t="s">
        <v>31</v>
      </c>
      <c r="C30" s="29"/>
      <c r="D30" s="15">
        <v>0</v>
      </c>
      <c r="E30" s="15">
        <v>142735.5</v>
      </c>
      <c r="F30" s="11">
        <f t="shared" si="4"/>
        <v>142735.5</v>
      </c>
      <c r="G30" s="15">
        <v>142735.5</v>
      </c>
      <c r="H30" s="15">
        <v>142735.5</v>
      </c>
      <c r="I30" s="11">
        <f t="shared" si="5"/>
        <v>0</v>
      </c>
    </row>
    <row r="31" spans="2:9" x14ac:dyDescent="0.25">
      <c r="B31" s="12"/>
      <c r="C31" s="13"/>
      <c r="D31" s="16"/>
      <c r="E31" s="16"/>
      <c r="F31" s="14"/>
      <c r="G31" s="16"/>
      <c r="H31" s="16"/>
      <c r="I31" s="16"/>
    </row>
    <row r="32" spans="2:9" x14ac:dyDescent="0.25">
      <c r="B32" s="30" t="s">
        <v>14</v>
      </c>
      <c r="C32" s="31"/>
      <c r="D32" s="17">
        <f t="shared" ref="D32:I32" si="6">SUM(D33:D41)</f>
        <v>25208118.890000001</v>
      </c>
      <c r="E32" s="17">
        <f t="shared" si="6"/>
        <v>5341067.13</v>
      </c>
      <c r="F32" s="17">
        <f t="shared" si="6"/>
        <v>30549186.02</v>
      </c>
      <c r="G32" s="17">
        <f t="shared" si="6"/>
        <v>30548645.810000002</v>
      </c>
      <c r="H32" s="17">
        <f t="shared" si="6"/>
        <v>30548645.810000002</v>
      </c>
      <c r="I32" s="17">
        <f t="shared" si="6"/>
        <v>540.20999999716878</v>
      </c>
    </row>
    <row r="33" spans="2:9" ht="15" customHeight="1" x14ac:dyDescent="0.25">
      <c r="B33" s="28" t="s">
        <v>32</v>
      </c>
      <c r="C33" s="29"/>
      <c r="D33" s="15">
        <v>66884.5</v>
      </c>
      <c r="E33" s="15">
        <v>-31932.63</v>
      </c>
      <c r="F33" s="11">
        <f>D33+E33</f>
        <v>34951.869999999995</v>
      </c>
      <c r="G33" s="15">
        <v>34951.870000000003</v>
      </c>
      <c r="H33" s="15">
        <v>34951.870000000003</v>
      </c>
      <c r="I33" s="11">
        <f t="shared" ref="I33:I41" si="7">F33-G33</f>
        <v>0</v>
      </c>
    </row>
    <row r="34" spans="2:9" ht="15" customHeight="1" x14ac:dyDescent="0.25">
      <c r="B34" s="28" t="s">
        <v>33</v>
      </c>
      <c r="C34" s="29"/>
      <c r="D34" s="15">
        <v>22141234.390000001</v>
      </c>
      <c r="E34" s="15">
        <v>4622999.76</v>
      </c>
      <c r="F34" s="11">
        <f t="shared" ref="F34:F41" si="8">D34+E34</f>
        <v>26764234.149999999</v>
      </c>
      <c r="G34" s="15">
        <v>26763693.940000001</v>
      </c>
      <c r="H34" s="15">
        <v>26763693.940000001</v>
      </c>
      <c r="I34" s="11">
        <f t="shared" si="7"/>
        <v>540.20999999716878</v>
      </c>
    </row>
    <row r="35" spans="2:9" ht="15" customHeight="1" x14ac:dyDescent="0.25">
      <c r="B35" s="28" t="s">
        <v>34</v>
      </c>
      <c r="C35" s="29"/>
      <c r="D35" s="15"/>
      <c r="E35" s="15"/>
      <c r="F35" s="11">
        <f t="shared" si="8"/>
        <v>0</v>
      </c>
      <c r="G35" s="15"/>
      <c r="H35" s="15"/>
      <c r="I35" s="11">
        <f t="shared" si="7"/>
        <v>0</v>
      </c>
    </row>
    <row r="36" spans="2:9" ht="15" customHeight="1" x14ac:dyDescent="0.25">
      <c r="B36" s="28" t="s">
        <v>35</v>
      </c>
      <c r="C36" s="29"/>
      <c r="D36" s="15"/>
      <c r="E36" s="15"/>
      <c r="F36" s="11">
        <f t="shared" si="8"/>
        <v>0</v>
      </c>
      <c r="G36" s="15"/>
      <c r="H36" s="15"/>
      <c r="I36" s="11">
        <f t="shared" si="7"/>
        <v>0</v>
      </c>
    </row>
    <row r="37" spans="2:9" ht="15" customHeight="1" x14ac:dyDescent="0.25">
      <c r="B37" s="28" t="s">
        <v>36</v>
      </c>
      <c r="C37" s="29"/>
      <c r="D37" s="15"/>
      <c r="E37" s="15"/>
      <c r="F37" s="11">
        <f t="shared" si="8"/>
        <v>0</v>
      </c>
      <c r="G37" s="15"/>
      <c r="H37" s="15"/>
      <c r="I37" s="11">
        <f t="shared" si="7"/>
        <v>0</v>
      </c>
    </row>
    <row r="38" spans="2:9" ht="15" customHeight="1" x14ac:dyDescent="0.25">
      <c r="B38" s="28" t="s">
        <v>37</v>
      </c>
      <c r="C38" s="29"/>
      <c r="D38" s="15"/>
      <c r="E38" s="15"/>
      <c r="F38" s="11">
        <f>D38+E38</f>
        <v>0</v>
      </c>
      <c r="G38" s="15"/>
      <c r="H38" s="15"/>
      <c r="I38" s="11">
        <f t="shared" si="7"/>
        <v>0</v>
      </c>
    </row>
    <row r="39" spans="2:9" ht="15" customHeight="1" x14ac:dyDescent="0.25">
      <c r="B39" s="28" t="s">
        <v>38</v>
      </c>
      <c r="C39" s="29"/>
      <c r="D39" s="15">
        <v>3000000</v>
      </c>
      <c r="E39" s="15">
        <v>750000</v>
      </c>
      <c r="F39" s="11">
        <f t="shared" si="8"/>
        <v>3750000</v>
      </c>
      <c r="G39" s="15">
        <v>3750000</v>
      </c>
      <c r="H39" s="15">
        <v>3750000</v>
      </c>
      <c r="I39" s="11">
        <f t="shared" si="7"/>
        <v>0</v>
      </c>
    </row>
    <row r="40" spans="2:9" ht="15" customHeight="1" x14ac:dyDescent="0.25">
      <c r="B40" s="28" t="s">
        <v>39</v>
      </c>
      <c r="C40" s="29"/>
      <c r="D40" s="15"/>
      <c r="E40" s="15"/>
      <c r="F40" s="11">
        <f t="shared" si="8"/>
        <v>0</v>
      </c>
      <c r="G40" s="15"/>
      <c r="H40" s="15"/>
      <c r="I40" s="11">
        <f t="shared" si="7"/>
        <v>0</v>
      </c>
    </row>
    <row r="41" spans="2:9" ht="15" customHeight="1" x14ac:dyDescent="0.25">
      <c r="B41" s="28" t="s">
        <v>40</v>
      </c>
      <c r="C41" s="29"/>
      <c r="D41" s="15"/>
      <c r="E41" s="15"/>
      <c r="F41" s="11">
        <f t="shared" si="8"/>
        <v>0</v>
      </c>
      <c r="G41" s="15"/>
      <c r="H41" s="15"/>
      <c r="I41" s="11">
        <f t="shared" si="7"/>
        <v>0</v>
      </c>
    </row>
    <row r="42" spans="2:9" x14ac:dyDescent="0.25">
      <c r="B42" s="12"/>
      <c r="C42" s="13"/>
      <c r="D42" s="16"/>
      <c r="E42" s="16"/>
      <c r="F42" s="16"/>
      <c r="G42" s="16"/>
      <c r="H42" s="16"/>
      <c r="I42" s="16"/>
    </row>
    <row r="43" spans="2:9" x14ac:dyDescent="0.25">
      <c r="B43" s="30" t="s">
        <v>15</v>
      </c>
      <c r="C43" s="31"/>
      <c r="D43" s="17">
        <f t="shared" ref="D43:I43" si="9">SUM(D44:D47)</f>
        <v>29138725.48</v>
      </c>
      <c r="E43" s="17">
        <f t="shared" si="9"/>
        <v>-5556813.0599999996</v>
      </c>
      <c r="F43" s="17">
        <f t="shared" si="9"/>
        <v>23581912.420000002</v>
      </c>
      <c r="G43" s="18">
        <f t="shared" si="9"/>
        <v>23581912.420000002</v>
      </c>
      <c r="H43" s="17">
        <f t="shared" si="9"/>
        <v>23581912.420000002</v>
      </c>
      <c r="I43" s="17">
        <f t="shared" si="9"/>
        <v>0</v>
      </c>
    </row>
    <row r="44" spans="2:9" ht="15" customHeight="1" x14ac:dyDescent="0.25">
      <c r="B44" s="28" t="s">
        <v>41</v>
      </c>
      <c r="C44" s="29"/>
      <c r="D44" s="15"/>
      <c r="E44" s="15"/>
      <c r="F44" s="11">
        <f>D44+E44</f>
        <v>0</v>
      </c>
      <c r="G44" s="15"/>
      <c r="H44" s="15"/>
      <c r="I44" s="11">
        <f>F44-G44</f>
        <v>0</v>
      </c>
    </row>
    <row r="45" spans="2:9" ht="15" customHeight="1" x14ac:dyDescent="0.25">
      <c r="B45" s="28" t="s">
        <v>42</v>
      </c>
      <c r="C45" s="29"/>
      <c r="D45" s="15"/>
      <c r="E45" s="15"/>
      <c r="F45" s="11">
        <f>D45+E45</f>
        <v>0</v>
      </c>
      <c r="G45" s="15"/>
      <c r="H45" s="15"/>
      <c r="I45" s="11">
        <f>F45-G45</f>
        <v>0</v>
      </c>
    </row>
    <row r="46" spans="2:9" ht="15" customHeight="1" x14ac:dyDescent="0.25">
      <c r="B46" s="28" t="s">
        <v>43</v>
      </c>
      <c r="C46" s="29"/>
      <c r="D46" s="15"/>
      <c r="E46" s="15"/>
      <c r="F46" s="11">
        <f>D46+E46</f>
        <v>0</v>
      </c>
      <c r="G46" s="15"/>
      <c r="H46" s="15"/>
      <c r="I46" s="11">
        <f>F46-G46</f>
        <v>0</v>
      </c>
    </row>
    <row r="47" spans="2:9" ht="15" customHeight="1" x14ac:dyDescent="0.25">
      <c r="B47" s="28" t="s">
        <v>44</v>
      </c>
      <c r="C47" s="29"/>
      <c r="D47" s="15">
        <v>29138725.48</v>
      </c>
      <c r="E47" s="15">
        <v>-5556813.0599999996</v>
      </c>
      <c r="F47" s="11">
        <f>D47+E47</f>
        <v>23581912.420000002</v>
      </c>
      <c r="G47" s="15">
        <v>23581912.420000002</v>
      </c>
      <c r="H47" s="15">
        <v>23581912.420000002</v>
      </c>
      <c r="I47" s="11">
        <f>F47-G47</f>
        <v>0</v>
      </c>
    </row>
    <row r="48" spans="2:9" x14ac:dyDescent="0.25">
      <c r="B48" s="19"/>
      <c r="C48" s="20"/>
      <c r="D48" s="21"/>
      <c r="E48" s="21"/>
      <c r="F48" s="21"/>
      <c r="G48" s="21"/>
      <c r="H48" s="21"/>
      <c r="I48" s="21"/>
    </row>
    <row r="49" spans="2:9" x14ac:dyDescent="0.25">
      <c r="B49" s="22"/>
      <c r="C49" s="23" t="s">
        <v>16</v>
      </c>
      <c r="D49" s="24">
        <f t="shared" ref="D49:I49" si="10">SUM(D13,D23,D32,D43)</f>
        <v>429897189</v>
      </c>
      <c r="E49" s="24">
        <f t="shared" si="10"/>
        <v>77653031.140000001</v>
      </c>
      <c r="F49" s="24">
        <f t="shared" si="10"/>
        <v>507550220.14000005</v>
      </c>
      <c r="G49" s="24">
        <f t="shared" si="10"/>
        <v>506194336.95000005</v>
      </c>
      <c r="H49" s="24">
        <f t="shared" si="10"/>
        <v>501028971.60000002</v>
      </c>
      <c r="I49" s="24">
        <f t="shared" si="10"/>
        <v>1355883.1900000162</v>
      </c>
    </row>
    <row r="50" spans="2:9" x14ac:dyDescent="0.25"/>
    <row r="51" spans="2:9" x14ac:dyDescent="0.25"/>
    <row r="52" spans="2:9" x14ac:dyDescent="0.25"/>
    <row r="53" spans="2:9" x14ac:dyDescent="0.25"/>
    <row r="54" spans="2:9" x14ac:dyDescent="0.25"/>
    <row r="55" spans="2:9" x14ac:dyDescent="0.25"/>
    <row r="56" spans="2:9" x14ac:dyDescent="0.25"/>
    <row r="57" spans="2:9" x14ac:dyDescent="0.25"/>
    <row r="58" spans="2:9" x14ac:dyDescent="0.25"/>
    <row r="59" spans="2:9" x14ac:dyDescent="0.25"/>
    <row r="60" spans="2:9" x14ac:dyDescent="0.25"/>
    <row r="61" spans="2:9" x14ac:dyDescent="0.25"/>
    <row r="62" spans="2:9" ht="15" customHeight="1" x14ac:dyDescent="0.25">
      <c r="C62" s="25"/>
      <c r="D62" s="25"/>
      <c r="G62" s="25"/>
      <c r="H62" s="25"/>
      <c r="I62" s="25"/>
    </row>
    <row r="63" spans="2:9" ht="15" customHeight="1" x14ac:dyDescent="0.25">
      <c r="C63" s="26"/>
      <c r="D63" s="26"/>
      <c r="G63" s="26"/>
      <c r="H63" s="26"/>
      <c r="I63" s="26"/>
    </row>
    <row r="64" spans="2:9" ht="30" customHeight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1">
    <mergeCell ref="B13:C13"/>
    <mergeCell ref="B18:C18"/>
    <mergeCell ref="B3:I3"/>
    <mergeCell ref="B5:I5"/>
    <mergeCell ref="B6:I6"/>
    <mergeCell ref="B7:I7"/>
    <mergeCell ref="B9:C11"/>
    <mergeCell ref="D9:H9"/>
    <mergeCell ref="I9:I10"/>
    <mergeCell ref="B4:I4"/>
    <mergeCell ref="B25:C25"/>
    <mergeCell ref="B23:C23"/>
    <mergeCell ref="B14:C14"/>
    <mergeCell ref="B15:C15"/>
    <mergeCell ref="B16:C16"/>
    <mergeCell ref="B17:C17"/>
    <mergeCell ref="B46:C46"/>
    <mergeCell ref="B47:C47"/>
    <mergeCell ref="B43:C43"/>
    <mergeCell ref="B34:C34"/>
    <mergeCell ref="B35:C35"/>
    <mergeCell ref="B36:C36"/>
    <mergeCell ref="B37:C37"/>
    <mergeCell ref="B38:C38"/>
    <mergeCell ref="B39:C39"/>
    <mergeCell ref="H2:I2"/>
    <mergeCell ref="B40:C40"/>
    <mergeCell ref="B41:C41"/>
    <mergeCell ref="B44:C44"/>
    <mergeCell ref="B45:C45"/>
    <mergeCell ref="B26:C26"/>
    <mergeCell ref="B27:C27"/>
    <mergeCell ref="B28:C28"/>
    <mergeCell ref="B29:C29"/>
    <mergeCell ref="B30:C30"/>
    <mergeCell ref="B33:C33"/>
    <mergeCell ref="B32:C32"/>
    <mergeCell ref="B19:C19"/>
    <mergeCell ref="B20:C20"/>
    <mergeCell ref="B21:C21"/>
    <mergeCell ref="B24:C24"/>
  </mergeCells>
  <printOptions horizontalCentered="1"/>
  <pageMargins left="0.39370078740157483" right="0.39370078740157483" top="0.39370078740157483" bottom="0.59055118110236227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ProgPre02</cp:lastModifiedBy>
  <cp:lastPrinted>2019-02-18T20:34:47Z</cp:lastPrinted>
  <dcterms:created xsi:type="dcterms:W3CDTF">2014-09-04T19:43:37Z</dcterms:created>
  <dcterms:modified xsi:type="dcterms:W3CDTF">2019-02-21T18:52:35Z</dcterms:modified>
</cp:coreProperties>
</file>